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tellez\Downloads\"/>
    </mc:Choice>
  </mc:AlternateContent>
  <xr:revisionPtr revIDLastSave="0" documentId="13_ncr:1_{26ACCF8F-D056-4D15-BBF1-21461DFBFF2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ÍNDICE" sheetId="25" r:id="rId1"/>
    <sheet name="Cuadro 1 " sheetId="20" r:id="rId2"/>
    <sheet name="Cuadro 2" sheetId="23" r:id="rId3"/>
    <sheet name="Cuadro 3" sheetId="24" r:id="rId4"/>
  </sheets>
  <definedNames>
    <definedName name="_xlnm.Print_Area" localSheetId="2">'Cuadro 2'!$A$9:$H$41</definedName>
    <definedName name="_xlnm.Print_Area" localSheetId="3">'Cuadro 3'!$A$9:$G$38</definedName>
    <definedName name="Campo_obligatorio">#REF!</definedName>
    <definedName name="Contenido_de_la_tabla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3" l="1"/>
  <c r="D32" i="23" s="1"/>
  <c r="D20" i="23"/>
  <c r="F21" i="24" l="1"/>
  <c r="F22" i="24"/>
  <c r="F23" i="24"/>
  <c r="F24" i="24"/>
  <c r="F25" i="24"/>
  <c r="F26" i="24"/>
  <c r="F27" i="24"/>
  <c r="F28" i="24"/>
  <c r="F20" i="24"/>
  <c r="F16" i="24"/>
  <c r="F17" i="24"/>
  <c r="F18" i="24"/>
  <c r="F15" i="24"/>
  <c r="F30" i="23"/>
  <c r="F20" i="23"/>
  <c r="E20" i="23"/>
  <c r="E30" i="23"/>
  <c r="F19" i="24" l="1"/>
  <c r="G18" i="20" l="1"/>
  <c r="F18" i="20"/>
  <c r="E18" i="20"/>
  <c r="D18" i="20"/>
  <c r="D26" i="20" l="1"/>
  <c r="F26" i="20"/>
  <c r="E27" i="20" s="1"/>
  <c r="F29" i="24"/>
  <c r="F30" i="24" s="1"/>
  <c r="E29" i="24"/>
  <c r="D29" i="24"/>
  <c r="E19" i="24"/>
  <c r="D19" i="24"/>
  <c r="E30" i="24" l="1"/>
  <c r="D30" i="24"/>
</calcChain>
</file>

<file path=xl/sharedStrings.xml><?xml version="1.0" encoding="utf-8"?>
<sst xmlns="http://schemas.openxmlformats.org/spreadsheetml/2006/main" count="114" uniqueCount="73">
  <si>
    <t>Total</t>
  </si>
  <si>
    <t>Buenaventura</t>
  </si>
  <si>
    <t>Tumaco</t>
  </si>
  <si>
    <t>Caribe</t>
  </si>
  <si>
    <t>Barranquilla</t>
  </si>
  <si>
    <t>Santa Marta</t>
  </si>
  <si>
    <t>Cartagena</t>
  </si>
  <si>
    <t>Riohacha</t>
  </si>
  <si>
    <t>Turbo</t>
  </si>
  <si>
    <t>Coveñas</t>
  </si>
  <si>
    <t>Puerto Bolívar</t>
  </si>
  <si>
    <t>San Andrés</t>
  </si>
  <si>
    <t>Providencia</t>
  </si>
  <si>
    <t>Guapi</t>
  </si>
  <si>
    <t>Bahia Solano</t>
  </si>
  <si>
    <t>Puerto base</t>
  </si>
  <si>
    <t>Operadora</t>
  </si>
  <si>
    <t>No Operadora</t>
  </si>
  <si>
    <t>Publico</t>
  </si>
  <si>
    <t>Privado</t>
  </si>
  <si>
    <t>Contenedorizada</t>
  </si>
  <si>
    <t>General Seca</t>
  </si>
  <si>
    <t>Granel Liquido</t>
  </si>
  <si>
    <t>Granel Seco</t>
  </si>
  <si>
    <t>Refrigerada</t>
  </si>
  <si>
    <t>Clase de Servicio</t>
  </si>
  <si>
    <t>CONTENIDO</t>
  </si>
  <si>
    <t>CUADRO 1</t>
  </si>
  <si>
    <t>CUADRO 2</t>
  </si>
  <si>
    <t>CUADRO 3</t>
  </si>
  <si>
    <t>Pacifico</t>
  </si>
  <si>
    <t>Subtotal Pacifico</t>
  </si>
  <si>
    <t>Subtotal Caribe</t>
  </si>
  <si>
    <t>Total Nacional</t>
  </si>
  <si>
    <t>Cuadro 1</t>
  </si>
  <si>
    <t>Cuadro 2</t>
  </si>
  <si>
    <t>Tipo de Empresa / Servicio</t>
  </si>
  <si>
    <t>Cuadro 3</t>
  </si>
  <si>
    <t>Internacional</t>
  </si>
  <si>
    <t xml:space="preserve">Nacional o Cabotaje </t>
  </si>
  <si>
    <t>Carga</t>
  </si>
  <si>
    <t>Pasajeros</t>
  </si>
  <si>
    <t>Cantidad de empresas de transporte marítimo autorizadas, expresada en unidades, por clase de servicio, según litoral y puerto base de operaciòn.</t>
  </si>
  <si>
    <t>Clase de sociedad</t>
  </si>
  <si>
    <t>Nacional</t>
  </si>
  <si>
    <t>Extranjera</t>
  </si>
  <si>
    <t>Tipo de empresa</t>
  </si>
  <si>
    <t>No operadora</t>
  </si>
  <si>
    <t>Subtotal empresas de 
transporte de pasajeros</t>
  </si>
  <si>
    <t>Tipo de carga</t>
  </si>
  <si>
    <t>Subtotal empresas de 
transporte de carga</t>
  </si>
  <si>
    <t>Cantidad de empresas nacionales o colombianas de transporte marítimo autorizadas, por tipo de empresa y clase de servicio, según litoral y puerto base de operaciòn.</t>
  </si>
  <si>
    <t>Tipo de transporte/ tipo de carga</t>
  </si>
  <si>
    <r>
      <t xml:space="preserve">Fuente DIMAR. </t>
    </r>
    <r>
      <rPr>
        <sz val="8"/>
        <rFont val="Arial"/>
        <family val="2"/>
      </rPr>
      <t>Registro de Empresas de Transporte Marítimo</t>
    </r>
  </si>
  <si>
    <r>
      <t xml:space="preserve">Fuente: DIMAR. </t>
    </r>
    <r>
      <rPr>
        <sz val="8"/>
        <color theme="1"/>
        <rFont val="Arial"/>
        <family val="2"/>
      </rPr>
      <t>Registro de Empresas de Transporte Marítimo</t>
    </r>
  </si>
  <si>
    <r>
      <t>Fuente:</t>
    </r>
    <r>
      <rPr>
        <sz val="8"/>
        <color theme="1"/>
        <rFont val="Arial"/>
        <family val="2"/>
      </rPr>
      <t xml:space="preserve"> DIMAR.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Registro de Empresas de Transporte Marítimo</t>
    </r>
  </si>
  <si>
    <t>Cantidad de empresas de transporte marítimo internacional y de cabotaje autorizadas en Colombia, por clase de sociedad,  tipo de empresa, clase de servicio, según tipo de transporte y tipo de carga.</t>
  </si>
  <si>
    <t>Región</t>
  </si>
  <si>
    <t xml:space="preserve">Total de empresas de transporte 
maritimo </t>
  </si>
  <si>
    <t>Cantidad de empresas de transporte marítimo internacional y de cabotaje autorizadas en Colombia, por clase de sociedad,  tipo de empresa, clase de servicio, según tipo de transporte y tipo de carga.
Año 2023</t>
  </si>
  <si>
    <t xml:space="preserve"> </t>
  </si>
  <si>
    <t xml:space="preserve">Sin Puerto Base de Operación </t>
  </si>
  <si>
    <t>Cantidad de empresas nacionales o colombianas de transporte marítimo autorizadas, por tipo de empresa y clase de servicio, según región y puerto base de operaciòn.
Año 2023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</si>
  <si>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
* Transporte maritimo de cabotaje:  transporte de carga y/o pasajeros destinado exclusivamente entre puertos colombianos
* Transporte maritimo de intrernacional:  transporte de carga y/o pasajeros destinado exclusivamente entre puertos extranjeros y colombianos
</t>
    </r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</si>
  <si>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
* Operadora: empresa que cuenta con naves propias o arrendadas para prestar el servicio
* No Operadora: empresa que no cuenta con naves propias ni arrendadas para la prestacion del servicio
* Publico:  es aquel que se presta por una empresa de transporte marítimo para movilizar pasajeros y/o carga, a cambio de una contraprestación económica
* Privado: es aquel por medio del cual una persona natural o juridica moviliza en naves de su propiedad de bandera colombiana, personas o carga propia, siempre que estas pertenezcan al ámbito exclusivo del giro ordinario de su actividad económica</t>
    </r>
  </si>
  <si>
    <r>
      <rPr>
        <b/>
        <sz val="9"/>
        <color theme="1"/>
        <rFont val="Calibri"/>
        <family val="2"/>
        <scheme val="minor"/>
      </rPr>
      <t xml:space="preserve"> Notas. </t>
    </r>
    <r>
      <rPr>
        <sz val="9"/>
        <color theme="1"/>
        <rFont val="Calibri"/>
        <family val="2"/>
        <scheme val="minor"/>
      </rPr>
      <t xml:space="preserve">
*Transporte maritimo de cabotaje: transporte de carga y/o pasajeros destinado exclusivamente entre puertos colombianos
* Transporte maritimo de intrernacional: transporte de carga y/o pasajeros destinado exclusivamente entre puertos extranjeros y colombianos
*Transporte de carga: transporte dedicado exclusivamente para el transporte via maritima de mercancias 
*Transporte de pasajeros: transporte dedicado exclusivamente para el transporte via maritima de pasajeros
* Operadora: empresa que cuenta con naves propias o arrendadas para prestar el servicio
* No Operadora: empresa que no cuenta con naves propias ni arrendadas para la prestacion del servicio</t>
    </r>
  </si>
  <si>
    <t>Cantidad de empresas nacionales o colombianas de transporte marítimo autorizadas, expresada en unidades, por clase de servicio, según litoral y puerto base de operaciòn.
Año 2023</t>
  </si>
  <si>
    <t xml:space="preserve">CANTIDAD DE EMPRESAS DE TRANSPORTE MARÍTIMO AUTORIZADAS EN COLOMBIA </t>
  </si>
  <si>
    <t>FORMATO</t>
  </si>
  <si>
    <t>E1 DIRECCIONAMIENTO ESTRATEGICO</t>
  </si>
  <si>
    <t>Versiòn: 0</t>
  </si>
  <si>
    <t>CUADROS DE SALIDA DE DE EMPRESAS DE TRANSPORTE MARÍTIMO AUTORIZADAS EN COLOMBIA</t>
  </si>
  <si>
    <t>E1-FOR-122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</si>
</sst>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2" borderId="1" xfId="0" applyFill="1" applyBorder="1"/>
    <xf numFmtId="0" fontId="7" fillId="2" borderId="7" xfId="0" applyFont="1" applyFill="1" applyBorder="1" applyAlignment="1">
      <alignment horizontal="left" vertical="center"/>
    </xf>
    <xf numFmtId="0" fontId="8" fillId="2" borderId="1" xfId="6" applyFill="1" applyBorder="1" applyAlignment="1">
      <alignment vertical="center"/>
    </xf>
    <xf numFmtId="0" fontId="0" fillId="2" borderId="12" xfId="0" applyFill="1" applyBorder="1"/>
    <xf numFmtId="0" fontId="0" fillId="2" borderId="13" xfId="0" applyFill="1" applyBorder="1"/>
    <xf numFmtId="0" fontId="2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48" xfId="0" applyFont="1" applyFill="1" applyBorder="1" applyAlignment="1">
      <alignment vertical="center"/>
    </xf>
    <xf numFmtId="0" fontId="12" fillId="2" borderId="49" xfId="0" applyFont="1" applyFill="1" applyBorder="1" applyAlignment="1">
      <alignment vertical="center"/>
    </xf>
    <xf numFmtId="0" fontId="12" fillId="2" borderId="4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right" vertical="center"/>
    </xf>
    <xf numFmtId="0" fontId="0" fillId="2" borderId="2" xfId="0" applyFill="1" applyBorder="1"/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30" xfId="0" applyFill="1" applyBorder="1"/>
    <xf numFmtId="0" fontId="0" fillId="2" borderId="4" xfId="0" applyFill="1" applyBorder="1"/>
    <xf numFmtId="0" fontId="0" fillId="2" borderId="50" xfId="0" applyFill="1" applyBorder="1"/>
    <xf numFmtId="0" fontId="2" fillId="3" borderId="58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2" fillId="3" borderId="40" xfId="0" applyFont="1" applyFill="1" applyBorder="1"/>
    <xf numFmtId="0" fontId="2" fillId="3" borderId="41" xfId="0" applyFont="1" applyFill="1" applyBorder="1"/>
    <xf numFmtId="0" fontId="2" fillId="3" borderId="51" xfId="0" applyFont="1" applyFill="1" applyBorder="1"/>
    <xf numFmtId="0" fontId="2" fillId="3" borderId="56" xfId="0" applyFont="1" applyFill="1" applyBorder="1"/>
    <xf numFmtId="0" fontId="2" fillId="3" borderId="4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3" borderId="2" xfId="0" applyFill="1" applyBorder="1" applyAlignment="1">
      <alignment horizontal="right" vertical="center" wrapText="1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3" borderId="27" xfId="0" applyFill="1" applyBorder="1" applyAlignment="1">
      <alignment horizontal="right" vertical="center"/>
    </xf>
    <xf numFmtId="0" fontId="0" fillId="2" borderId="19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1" fontId="1" fillId="2" borderId="33" xfId="1" applyNumberFormat="1" applyFont="1" applyFill="1" applyBorder="1" applyAlignment="1">
      <alignment horizontal="center" vertical="center"/>
    </xf>
    <xf numFmtId="1" fontId="1" fillId="2" borderId="15" xfId="1" applyNumberFormat="1" applyFont="1" applyFill="1" applyBorder="1" applyAlignment="1">
      <alignment horizontal="center" vertical="center"/>
    </xf>
    <xf numFmtId="1" fontId="1" fillId="2" borderId="16" xfId="1" applyNumberFormat="1" applyFont="1" applyFill="1" applyBorder="1" applyAlignment="1">
      <alignment horizontal="center" vertical="center"/>
    </xf>
    <xf numFmtId="1" fontId="1" fillId="2" borderId="10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18" xfId="1" applyNumberFormat="1" applyFont="1" applyFill="1" applyBorder="1" applyAlignment="1">
      <alignment horizontal="center" vertical="center"/>
    </xf>
    <xf numFmtId="1" fontId="1" fillId="2" borderId="8" xfId="1" applyNumberFormat="1" applyFont="1" applyFill="1" applyBorder="1" applyAlignment="1">
      <alignment horizontal="center" vertical="center"/>
    </xf>
    <xf numFmtId="1" fontId="1" fillId="2" borderId="9" xfId="1" applyNumberFormat="1" applyFont="1" applyFill="1" applyBorder="1" applyAlignment="1">
      <alignment horizontal="center" vertical="center"/>
    </xf>
    <xf numFmtId="1" fontId="1" fillId="2" borderId="36" xfId="1" applyNumberFormat="1" applyFont="1" applyFill="1" applyBorder="1" applyAlignment="1">
      <alignment horizontal="center" vertical="center"/>
    </xf>
    <xf numFmtId="1" fontId="2" fillId="3" borderId="58" xfId="1" applyNumberFormat="1" applyFont="1" applyFill="1" applyBorder="1" applyAlignment="1">
      <alignment horizontal="center" vertical="center"/>
    </xf>
    <xf numFmtId="1" fontId="2" fillId="3" borderId="40" xfId="1" applyNumberFormat="1" applyFont="1" applyFill="1" applyBorder="1" applyAlignment="1">
      <alignment horizontal="center" vertical="center"/>
    </xf>
    <xf numFmtId="1" fontId="2" fillId="3" borderId="41" xfId="1" applyNumberFormat="1" applyFont="1" applyFill="1" applyBorder="1" applyAlignment="1">
      <alignment horizontal="center" vertical="center"/>
    </xf>
    <xf numFmtId="1" fontId="2" fillId="3" borderId="51" xfId="1" applyNumberFormat="1" applyFont="1" applyFill="1" applyBorder="1" applyAlignment="1">
      <alignment horizontal="center" vertical="center"/>
    </xf>
    <xf numFmtId="1" fontId="2" fillId="3" borderId="56" xfId="1" applyNumberFormat="1" applyFont="1" applyFill="1" applyBorder="1" applyAlignment="1">
      <alignment horizontal="center" vertical="center"/>
    </xf>
    <xf numFmtId="1" fontId="2" fillId="3" borderId="64" xfId="1" applyNumberFormat="1" applyFont="1" applyFill="1" applyBorder="1" applyAlignment="1">
      <alignment horizontal="center" vertical="center"/>
    </xf>
    <xf numFmtId="1" fontId="2" fillId="3" borderId="42" xfId="1" applyNumberFormat="1" applyFont="1" applyFill="1" applyBorder="1" applyAlignment="1">
      <alignment horizontal="center" vertical="center"/>
    </xf>
    <xf numFmtId="1" fontId="2" fillId="3" borderId="61" xfId="1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1" fontId="2" fillId="3" borderId="64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0" fillId="2" borderId="18" xfId="0" applyFill="1" applyBorder="1"/>
    <xf numFmtId="0" fontId="12" fillId="2" borderId="17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0" fillId="2" borderId="20" xfId="0" applyFill="1" applyBorder="1"/>
    <xf numFmtId="0" fontId="0" fillId="2" borderId="21" xfId="0" applyFill="1" applyBorder="1"/>
    <xf numFmtId="0" fontId="18" fillId="2" borderId="66" xfId="0" applyFont="1" applyFill="1" applyBorder="1" applyAlignment="1">
      <alignment horizontal="right" vertical="center"/>
    </xf>
    <xf numFmtId="0" fontId="12" fillId="2" borderId="66" xfId="0" applyFont="1" applyFill="1" applyBorder="1" applyAlignment="1">
      <alignment horizontal="right" vertical="center"/>
    </xf>
    <xf numFmtId="0" fontId="2" fillId="0" borderId="66" xfId="0" applyFont="1" applyBorder="1" applyAlignment="1">
      <alignment horizontal="right"/>
    </xf>
    <xf numFmtId="0" fontId="18" fillId="2" borderId="0" xfId="0" applyFont="1" applyFill="1" applyAlignment="1">
      <alignment horizontal="right" wrapText="1"/>
    </xf>
    <xf numFmtId="0" fontId="18" fillId="2" borderId="66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center" vertical="top"/>
    </xf>
    <xf numFmtId="0" fontId="2" fillId="4" borderId="24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7" fillId="4" borderId="25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7" fillId="4" borderId="2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right" vertical="center" wrapText="1"/>
    </xf>
    <xf numFmtId="0" fontId="18" fillId="2" borderId="66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right" vertical="center"/>
    </xf>
    <xf numFmtId="0" fontId="2" fillId="3" borderId="63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right" vertical="center" wrapText="1"/>
    </xf>
    <xf numFmtId="0" fontId="2" fillId="3" borderId="39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31" xfId="0" applyFont="1" applyFill="1" applyBorder="1" applyAlignment="1">
      <alignment horizontal="center" vertical="top" wrapText="1"/>
    </xf>
    <xf numFmtId="0" fontId="2" fillId="4" borderId="29" xfId="0" applyFont="1" applyFill="1" applyBorder="1" applyAlignment="1">
      <alignment horizontal="center" vertical="top" wrapText="1"/>
    </xf>
    <xf numFmtId="0" fontId="2" fillId="4" borderId="32" xfId="0" applyFont="1" applyFill="1" applyBorder="1" applyAlignment="1">
      <alignment horizontal="center" vertical="top" wrapText="1"/>
    </xf>
    <xf numFmtId="0" fontId="4" fillId="3" borderId="46" xfId="2" applyFont="1" applyFill="1" applyBorder="1" applyAlignment="1">
      <alignment horizontal="center" vertical="top" wrapText="1"/>
    </xf>
    <xf numFmtId="0" fontId="4" fillId="3" borderId="47" xfId="2" applyFont="1" applyFill="1" applyBorder="1" applyAlignment="1">
      <alignment horizontal="center" vertical="top" wrapText="1"/>
    </xf>
    <xf numFmtId="0" fontId="2" fillId="3" borderId="58" xfId="0" applyFont="1" applyFill="1" applyBorder="1" applyAlignment="1">
      <alignment horizontal="right" vertical="center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top" wrapText="1"/>
    </xf>
    <xf numFmtId="0" fontId="4" fillId="3" borderId="18" xfId="2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</cellXfs>
  <cellStyles count="7">
    <cellStyle name="Hipervínculo" xfId="6" builtinId="8"/>
    <cellStyle name="Hipervínculo 2" xfId="5" xr:uid="{E34A8A4D-8C7B-417C-A559-8BFB315279CF}"/>
    <cellStyle name="Millares" xfId="1" builtinId="3"/>
    <cellStyle name="Normal" xfId="0" builtinId="0"/>
    <cellStyle name="Normal 13" xfId="3" xr:uid="{00000000-0005-0000-0000-000002000000}"/>
    <cellStyle name="Normal 4" xfId="4" xr:uid="{00000000-0005-0000-0000-000003000000}"/>
    <cellStyle name="Normal_Hoja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49798</xdr:colOff>
      <xdr:row>1</xdr:row>
      <xdr:rowOff>32687</xdr:rowOff>
    </xdr:from>
    <xdr:to>
      <xdr:col>9</xdr:col>
      <xdr:colOff>523804</xdr:colOff>
      <xdr:row>6</xdr:row>
      <xdr:rowOff>42332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D2A08BCC-37DD-471B-9EB1-D5B014C6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131" y="223187"/>
          <a:ext cx="2717673" cy="962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137463</xdr:rowOff>
    </xdr:from>
    <xdr:to>
      <xdr:col>5</xdr:col>
      <xdr:colOff>1371529</xdr:colOff>
      <xdr:row>6</xdr:row>
      <xdr:rowOff>16133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4F7D55E-46BB-46BB-BCB3-876D31A8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327963"/>
          <a:ext cx="2838379" cy="83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137463</xdr:rowOff>
    </xdr:from>
    <xdr:to>
      <xdr:col>5</xdr:col>
      <xdr:colOff>1371529</xdr:colOff>
      <xdr:row>6</xdr:row>
      <xdr:rowOff>16133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805164D-CB1E-47E9-9355-56D0A2F8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327963"/>
          <a:ext cx="2838379" cy="83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146988</xdr:rowOff>
    </xdr:from>
    <xdr:to>
      <xdr:col>5</xdr:col>
      <xdr:colOff>209550</xdr:colOff>
      <xdr:row>6</xdr:row>
      <xdr:rowOff>25658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2E843E8-406F-4B0A-A13D-DB5EE5C9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37488"/>
          <a:ext cx="2609850" cy="83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76DA-7402-418D-81F6-09AB80DAC408}">
  <dimension ref="A2:AR13"/>
  <sheetViews>
    <sheetView zoomScale="90" zoomScaleNormal="90" workbookViewId="0">
      <selection activeCell="B9" sqref="B9:L9"/>
    </sheetView>
  </sheetViews>
  <sheetFormatPr baseColWidth="10" defaultColWidth="11.42578125" defaultRowHeight="15" x14ac:dyDescent="0.25"/>
  <cols>
    <col min="1" max="1" width="6.28515625" style="1" customWidth="1"/>
    <col min="2" max="8" width="11.42578125" style="1"/>
    <col min="9" max="9" width="10.7109375" style="1" customWidth="1"/>
    <col min="10" max="10" width="9.42578125" style="1" customWidth="1"/>
    <col min="11" max="11" width="9" style="1" customWidth="1"/>
    <col min="12" max="12" width="22.28515625" style="1" customWidth="1"/>
    <col min="13" max="16384" width="11.42578125" style="1"/>
  </cols>
  <sheetData>
    <row r="2" spans="1:44" x14ac:dyDescent="0.25">
      <c r="F2" s="82" t="s">
        <v>68</v>
      </c>
    </row>
    <row r="3" spans="1:44" ht="15" customHeight="1" x14ac:dyDescent="0.25">
      <c r="B3" s="85" t="s">
        <v>71</v>
      </c>
      <c r="C3" s="85"/>
      <c r="D3" s="85"/>
      <c r="E3" s="85"/>
      <c r="F3" s="86"/>
    </row>
    <row r="4" spans="1:44" x14ac:dyDescent="0.25">
      <c r="B4" s="85"/>
      <c r="C4" s="85"/>
      <c r="D4" s="85"/>
      <c r="E4" s="85"/>
      <c r="F4" s="86"/>
    </row>
    <row r="5" spans="1:44" x14ac:dyDescent="0.25">
      <c r="F5" s="83" t="s">
        <v>69</v>
      </c>
    </row>
    <row r="6" spans="1:44" x14ac:dyDescent="0.25">
      <c r="F6" s="83" t="s">
        <v>72</v>
      </c>
    </row>
    <row r="7" spans="1:44" x14ac:dyDescent="0.25">
      <c r="F7" s="84" t="s">
        <v>70</v>
      </c>
    </row>
    <row r="8" spans="1:44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7" customHeight="1" x14ac:dyDescent="0.25">
      <c r="B9" s="88" t="s">
        <v>67</v>
      </c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44" x14ac:dyDescent="0.25">
      <c r="B10" s="91" t="s">
        <v>26</v>
      </c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44" ht="28.5" customHeight="1" x14ac:dyDescent="0.25">
      <c r="B11" s="4" t="s">
        <v>27</v>
      </c>
      <c r="C11" s="87" t="s">
        <v>56</v>
      </c>
      <c r="D11" s="87"/>
      <c r="E11" s="87"/>
      <c r="F11" s="87"/>
      <c r="G11" s="87"/>
      <c r="H11" s="87"/>
      <c r="I11" s="87"/>
      <c r="J11" s="87"/>
      <c r="K11" s="87"/>
      <c r="L11" s="87"/>
    </row>
    <row r="12" spans="1:44" ht="29.25" customHeight="1" x14ac:dyDescent="0.25">
      <c r="B12" s="4" t="s">
        <v>28</v>
      </c>
      <c r="C12" s="87" t="s">
        <v>51</v>
      </c>
      <c r="D12" s="87"/>
      <c r="E12" s="87"/>
      <c r="F12" s="87"/>
      <c r="G12" s="87"/>
      <c r="H12" s="87"/>
      <c r="I12" s="87"/>
      <c r="J12" s="87"/>
      <c r="K12" s="87"/>
      <c r="L12" s="87"/>
      <c r="N12" s="1" t="s">
        <v>60</v>
      </c>
    </row>
    <row r="13" spans="1:44" ht="33" customHeight="1" x14ac:dyDescent="0.25">
      <c r="B13" s="4" t="s">
        <v>29</v>
      </c>
      <c r="C13" s="87" t="s">
        <v>42</v>
      </c>
      <c r="D13" s="87"/>
      <c r="E13" s="87"/>
      <c r="F13" s="87"/>
      <c r="G13" s="87"/>
      <c r="H13" s="87"/>
      <c r="I13" s="87"/>
      <c r="J13" s="87"/>
      <c r="K13" s="87"/>
      <c r="L13" s="87"/>
    </row>
  </sheetData>
  <mergeCells count="6">
    <mergeCell ref="B3:F4"/>
    <mergeCell ref="C13:L13"/>
    <mergeCell ref="B9:L9"/>
    <mergeCell ref="B10:L10"/>
    <mergeCell ref="C11:L11"/>
    <mergeCell ref="C12:L12"/>
  </mergeCells>
  <hyperlinks>
    <hyperlink ref="B11" location="'Cuadro 1 '!A1" display="CUADRO 1" xr:uid="{589D6352-B085-45A4-954D-E0124AF61070}"/>
    <hyperlink ref="B12" location="'Cuadro 2'!A1" display="CUADRO 2" xr:uid="{DE0F6A77-F87B-40FD-AB3B-EBCF5C39089E}"/>
    <hyperlink ref="B13" location="'Cuadro 3'!A1" display="CUADRO 3" xr:uid="{0447906D-B778-449E-9581-C208F3B58918}"/>
  </hyperlink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A4CB-22DD-4CA4-B79F-8B771C1C8981}">
  <sheetPr>
    <pageSetUpPr fitToPage="1"/>
  </sheetPr>
  <dimension ref="A2:AR35"/>
  <sheetViews>
    <sheetView workbookViewId="0">
      <selection activeCell="B9" sqref="B9:G9"/>
    </sheetView>
  </sheetViews>
  <sheetFormatPr baseColWidth="10" defaultRowHeight="15" x14ac:dyDescent="0.25"/>
  <cols>
    <col min="1" max="1" width="7" style="1" customWidth="1"/>
    <col min="2" max="2" width="13.140625" style="1" bestFit="1" customWidth="1"/>
    <col min="3" max="3" width="20" style="1" customWidth="1"/>
    <col min="4" max="7" width="22.42578125" style="1" customWidth="1"/>
    <col min="8" max="16384" width="11.42578125" style="1"/>
  </cols>
  <sheetData>
    <row r="2" spans="1:44" x14ac:dyDescent="0.25">
      <c r="D2" s="82" t="s">
        <v>68</v>
      </c>
    </row>
    <row r="3" spans="1:44" ht="15" customHeight="1" x14ac:dyDescent="0.25">
      <c r="B3" s="104" t="s">
        <v>71</v>
      </c>
      <c r="C3" s="104"/>
      <c r="D3" s="105"/>
    </row>
    <row r="4" spans="1:44" x14ac:dyDescent="0.25">
      <c r="B4" s="104"/>
      <c r="C4" s="104"/>
      <c r="D4" s="105"/>
    </row>
    <row r="5" spans="1:44" x14ac:dyDescent="0.25">
      <c r="D5" s="83" t="s">
        <v>69</v>
      </c>
    </row>
    <row r="6" spans="1:44" x14ac:dyDescent="0.25">
      <c r="D6" s="83" t="s">
        <v>72</v>
      </c>
    </row>
    <row r="7" spans="1:44" x14ac:dyDescent="0.25">
      <c r="D7" s="84" t="s">
        <v>70</v>
      </c>
    </row>
    <row r="8" spans="1:44" customFormat="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25">
      <c r="B9" s="96" t="s">
        <v>34</v>
      </c>
      <c r="C9" s="97"/>
      <c r="D9" s="97"/>
      <c r="E9" s="97"/>
      <c r="F9" s="97"/>
      <c r="G9" s="98"/>
    </row>
    <row r="10" spans="1:44" x14ac:dyDescent="0.25">
      <c r="B10" s="101" t="s">
        <v>59</v>
      </c>
      <c r="C10" s="102"/>
      <c r="D10" s="102"/>
      <c r="E10" s="102"/>
      <c r="F10" s="102"/>
      <c r="G10" s="103"/>
    </row>
    <row r="11" spans="1:44" x14ac:dyDescent="0.25">
      <c r="B11" s="101"/>
      <c r="C11" s="102"/>
      <c r="D11" s="102"/>
      <c r="E11" s="102"/>
      <c r="F11" s="102"/>
      <c r="G11" s="103"/>
    </row>
    <row r="12" spans="1:44" ht="15.75" thickBot="1" x14ac:dyDescent="0.3">
      <c r="B12" s="101"/>
      <c r="C12" s="102"/>
      <c r="D12" s="102"/>
      <c r="E12" s="102"/>
      <c r="F12" s="102"/>
      <c r="G12" s="103"/>
    </row>
    <row r="13" spans="1:44" x14ac:dyDescent="0.25">
      <c r="B13" s="107" t="s">
        <v>52</v>
      </c>
      <c r="C13" s="108"/>
      <c r="D13" s="113" t="s">
        <v>43</v>
      </c>
      <c r="E13" s="114"/>
      <c r="F13" s="114"/>
      <c r="G13" s="115"/>
    </row>
    <row r="14" spans="1:44" ht="15.75" thickBot="1" x14ac:dyDescent="0.3">
      <c r="B14" s="109"/>
      <c r="C14" s="110"/>
      <c r="D14" s="116" t="s">
        <v>44</v>
      </c>
      <c r="E14" s="117"/>
      <c r="F14" s="117" t="s">
        <v>45</v>
      </c>
      <c r="G14" s="118"/>
    </row>
    <row r="15" spans="1:44" x14ac:dyDescent="0.25">
      <c r="B15" s="109"/>
      <c r="C15" s="110"/>
      <c r="D15" s="119" t="s">
        <v>46</v>
      </c>
      <c r="E15" s="120"/>
      <c r="F15" s="119" t="s">
        <v>46</v>
      </c>
      <c r="G15" s="121"/>
    </row>
    <row r="16" spans="1:44" ht="15.75" thickBot="1" x14ac:dyDescent="0.3">
      <c r="B16" s="111"/>
      <c r="C16" s="112"/>
      <c r="D16" s="37" t="s">
        <v>16</v>
      </c>
      <c r="E16" s="38" t="s">
        <v>47</v>
      </c>
      <c r="F16" s="37" t="s">
        <v>16</v>
      </c>
      <c r="G16" s="39" t="s">
        <v>47</v>
      </c>
    </row>
    <row r="17" spans="2:7" ht="15.75" thickBot="1" x14ac:dyDescent="0.3">
      <c r="B17" s="124" t="s">
        <v>41</v>
      </c>
      <c r="C17" s="125"/>
      <c r="D17" s="40">
        <v>49</v>
      </c>
      <c r="E17" s="41">
        <v>0</v>
      </c>
      <c r="F17" s="40">
        <v>16</v>
      </c>
      <c r="G17" s="41">
        <v>0</v>
      </c>
    </row>
    <row r="18" spans="2:7" ht="32.25" customHeight="1" thickBot="1" x14ac:dyDescent="0.3">
      <c r="B18" s="126" t="s">
        <v>48</v>
      </c>
      <c r="C18" s="127"/>
      <c r="D18" s="42">
        <f>+D17</f>
        <v>49</v>
      </c>
      <c r="E18" s="43">
        <f>+E17</f>
        <v>0</v>
      </c>
      <c r="F18" s="42">
        <f>+F17</f>
        <v>16</v>
      </c>
      <c r="G18" s="43">
        <f>+G17</f>
        <v>0</v>
      </c>
    </row>
    <row r="19" spans="2:7" x14ac:dyDescent="0.25">
      <c r="B19" s="128" t="s">
        <v>40</v>
      </c>
      <c r="C19" s="36" t="s">
        <v>49</v>
      </c>
      <c r="D19" s="44"/>
      <c r="E19" s="45"/>
      <c r="F19" s="44"/>
      <c r="G19" s="45"/>
    </row>
    <row r="20" spans="2:7" x14ac:dyDescent="0.25">
      <c r="B20" s="129"/>
      <c r="C20" s="46" t="s">
        <v>20</v>
      </c>
      <c r="D20" s="47">
        <v>18</v>
      </c>
      <c r="E20" s="48">
        <v>14</v>
      </c>
      <c r="F20" s="47">
        <v>35</v>
      </c>
      <c r="G20" s="48">
        <v>19</v>
      </c>
    </row>
    <row r="21" spans="2:7" x14ac:dyDescent="0.25">
      <c r="B21" s="129"/>
      <c r="C21" s="46" t="s">
        <v>21</v>
      </c>
      <c r="D21" s="47">
        <v>90</v>
      </c>
      <c r="E21" s="48">
        <v>10</v>
      </c>
      <c r="F21" s="47">
        <v>25</v>
      </c>
      <c r="G21" s="48">
        <v>0</v>
      </c>
    </row>
    <row r="22" spans="2:7" x14ac:dyDescent="0.25">
      <c r="B22" s="129"/>
      <c r="C22" s="46" t="s">
        <v>22</v>
      </c>
      <c r="D22" s="47">
        <v>28</v>
      </c>
      <c r="E22" s="48">
        <v>10</v>
      </c>
      <c r="F22" s="47">
        <v>10</v>
      </c>
      <c r="G22" s="48">
        <v>0</v>
      </c>
    </row>
    <row r="23" spans="2:7" x14ac:dyDescent="0.25">
      <c r="B23" s="129"/>
      <c r="C23" s="46" t="s">
        <v>23</v>
      </c>
      <c r="D23" s="47">
        <v>22</v>
      </c>
      <c r="E23" s="48">
        <v>12</v>
      </c>
      <c r="F23" s="47">
        <v>4</v>
      </c>
      <c r="G23" s="48">
        <v>0</v>
      </c>
    </row>
    <row r="24" spans="2:7" ht="15.75" thickBot="1" x14ac:dyDescent="0.3">
      <c r="B24" s="130"/>
      <c r="C24" s="49" t="s">
        <v>24</v>
      </c>
      <c r="D24" s="50">
        <v>12</v>
      </c>
      <c r="E24" s="51">
        <v>7</v>
      </c>
      <c r="F24" s="50">
        <v>0</v>
      </c>
      <c r="G24" s="51">
        <v>0</v>
      </c>
    </row>
    <row r="25" spans="2:7" ht="31.5" customHeight="1" thickBot="1" x14ac:dyDescent="0.3">
      <c r="B25" s="126" t="s">
        <v>50</v>
      </c>
      <c r="C25" s="127"/>
      <c r="D25" s="42">
        <v>170</v>
      </c>
      <c r="E25" s="43">
        <v>53</v>
      </c>
      <c r="F25" s="42">
        <v>74</v>
      </c>
      <c r="G25" s="43">
        <v>19</v>
      </c>
    </row>
    <row r="26" spans="2:7" ht="32.25" customHeight="1" thickBot="1" x14ac:dyDescent="0.3">
      <c r="B26" s="94" t="s">
        <v>58</v>
      </c>
      <c r="C26" s="95"/>
      <c r="D26" s="122">
        <f>(D25+E25+E18+D18)</f>
        <v>272</v>
      </c>
      <c r="E26" s="123"/>
      <c r="F26" s="122">
        <f>+F25+F18+G25+G18</f>
        <v>109</v>
      </c>
      <c r="G26" s="123"/>
    </row>
    <row r="27" spans="2:7" x14ac:dyDescent="0.25">
      <c r="E27" s="1">
        <f>+F26+D26</f>
        <v>381</v>
      </c>
    </row>
    <row r="29" spans="2:7" x14ac:dyDescent="0.25">
      <c r="B29" s="106" t="s">
        <v>54</v>
      </c>
      <c r="C29" s="106"/>
      <c r="D29" s="106"/>
      <c r="E29" s="106"/>
      <c r="F29" s="106"/>
      <c r="G29" s="3"/>
    </row>
    <row r="30" spans="2:7" x14ac:dyDescent="0.25">
      <c r="B30" s="99" t="s">
        <v>65</v>
      </c>
      <c r="C30" s="99"/>
      <c r="D30" s="99"/>
      <c r="E30" s="99"/>
      <c r="F30" s="99"/>
      <c r="G30" s="99"/>
    </row>
    <row r="31" spans="2:7" x14ac:dyDescent="0.25">
      <c r="B31" s="99"/>
      <c r="C31" s="99"/>
      <c r="D31" s="99"/>
      <c r="E31" s="99"/>
      <c r="F31" s="99"/>
      <c r="G31" s="99"/>
    </row>
    <row r="32" spans="2:7" x14ac:dyDescent="0.25">
      <c r="B32" s="99"/>
      <c r="C32" s="99"/>
      <c r="D32" s="99"/>
      <c r="E32" s="99"/>
      <c r="F32" s="99"/>
      <c r="G32" s="99"/>
    </row>
    <row r="33" spans="2:7" x14ac:dyDescent="0.25">
      <c r="B33" s="99"/>
      <c r="C33" s="99"/>
      <c r="D33" s="99"/>
      <c r="E33" s="99"/>
      <c r="F33" s="99"/>
      <c r="G33" s="99"/>
    </row>
    <row r="34" spans="2:7" x14ac:dyDescent="0.25">
      <c r="B34" s="99"/>
      <c r="C34" s="99"/>
      <c r="D34" s="99"/>
      <c r="E34" s="99"/>
      <c r="F34" s="99"/>
      <c r="G34" s="99"/>
    </row>
    <row r="35" spans="2:7" ht="15" customHeight="1" x14ac:dyDescent="0.25">
      <c r="B35" s="100"/>
      <c r="C35" s="100"/>
      <c r="D35" s="100"/>
      <c r="E35" s="100"/>
      <c r="F35" s="100"/>
      <c r="G35" s="100"/>
    </row>
  </sheetData>
  <mergeCells count="18">
    <mergeCell ref="B19:B24"/>
    <mergeCell ref="B25:C25"/>
    <mergeCell ref="B26:C26"/>
    <mergeCell ref="B9:G9"/>
    <mergeCell ref="B30:G35"/>
    <mergeCell ref="B10:G12"/>
    <mergeCell ref="B3:D4"/>
    <mergeCell ref="B29:F29"/>
    <mergeCell ref="B13:C16"/>
    <mergeCell ref="D13:G13"/>
    <mergeCell ref="D14:E14"/>
    <mergeCell ref="F14:G14"/>
    <mergeCell ref="D15:E15"/>
    <mergeCell ref="F15:G15"/>
    <mergeCell ref="D26:E26"/>
    <mergeCell ref="F26:G26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scale="8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C483-001B-4391-99E8-4BAD548A0F53}">
  <sheetPr>
    <pageSetUpPr fitToPage="1"/>
  </sheetPr>
  <dimension ref="A2:AR41"/>
  <sheetViews>
    <sheetView tabSelected="1" zoomScaleNormal="100" workbookViewId="0">
      <selection activeCell="B9" sqref="B9:G9"/>
    </sheetView>
  </sheetViews>
  <sheetFormatPr baseColWidth="10" defaultRowHeight="15" x14ac:dyDescent="0.25"/>
  <cols>
    <col min="1" max="1" width="6.85546875" style="1" customWidth="1"/>
    <col min="2" max="2" width="11.42578125" style="1"/>
    <col min="3" max="3" width="36.7109375" style="1" customWidth="1"/>
    <col min="4" max="6" width="21.28515625" style="1" customWidth="1"/>
    <col min="7" max="7" width="33.28515625" style="1" customWidth="1"/>
    <col min="8" max="8" width="7.5703125" style="1" customWidth="1"/>
    <col min="9" max="16384" width="11.42578125" style="1"/>
  </cols>
  <sheetData>
    <row r="2" spans="1:44" x14ac:dyDescent="0.25">
      <c r="D2" s="82" t="s">
        <v>68</v>
      </c>
    </row>
    <row r="3" spans="1:44" ht="15" customHeight="1" x14ac:dyDescent="0.25">
      <c r="B3" s="104" t="s">
        <v>71</v>
      </c>
      <c r="C3" s="104"/>
      <c r="D3" s="105"/>
    </row>
    <row r="4" spans="1:44" x14ac:dyDescent="0.25">
      <c r="B4" s="104"/>
      <c r="C4" s="104"/>
      <c r="D4" s="105"/>
    </row>
    <row r="5" spans="1:44" x14ac:dyDescent="0.25">
      <c r="D5" s="83" t="s">
        <v>69</v>
      </c>
    </row>
    <row r="6" spans="1:44" x14ac:dyDescent="0.25">
      <c r="D6" s="83" t="s">
        <v>72</v>
      </c>
    </row>
    <row r="7" spans="1:44" x14ac:dyDescent="0.25">
      <c r="D7" s="84" t="s">
        <v>70</v>
      </c>
    </row>
    <row r="8" spans="1:44" customFormat="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25">
      <c r="B9" s="96" t="s">
        <v>35</v>
      </c>
      <c r="C9" s="97"/>
      <c r="D9" s="97"/>
      <c r="E9" s="97"/>
      <c r="F9" s="97"/>
      <c r="G9" s="98"/>
    </row>
    <row r="10" spans="1:44" x14ac:dyDescent="0.25">
      <c r="B10" s="134" t="s">
        <v>62</v>
      </c>
      <c r="C10" s="135"/>
      <c r="D10" s="135"/>
      <c r="E10" s="135"/>
      <c r="F10" s="135"/>
      <c r="G10" s="136"/>
    </row>
    <row r="11" spans="1:44" x14ac:dyDescent="0.25">
      <c r="B11" s="134"/>
      <c r="C11" s="135"/>
      <c r="D11" s="135"/>
      <c r="E11" s="135"/>
      <c r="F11" s="135"/>
      <c r="G11" s="136"/>
    </row>
    <row r="12" spans="1:44" ht="15.75" thickBot="1" x14ac:dyDescent="0.3">
      <c r="B12" s="137"/>
      <c r="C12" s="138"/>
      <c r="D12" s="138"/>
      <c r="E12" s="138"/>
      <c r="F12" s="138"/>
      <c r="G12" s="139"/>
    </row>
    <row r="13" spans="1:44" ht="15" customHeight="1" x14ac:dyDescent="0.25">
      <c r="B13" s="143" t="s">
        <v>57</v>
      </c>
      <c r="C13" s="150" t="s">
        <v>15</v>
      </c>
      <c r="D13" s="140" t="s">
        <v>36</v>
      </c>
      <c r="E13" s="140"/>
      <c r="F13" s="140"/>
      <c r="G13" s="141"/>
    </row>
    <row r="14" spans="1:44" x14ac:dyDescent="0.25">
      <c r="B14" s="144"/>
      <c r="C14" s="151"/>
      <c r="D14" s="146" t="s">
        <v>16</v>
      </c>
      <c r="E14" s="147"/>
      <c r="F14" s="148" t="s">
        <v>17</v>
      </c>
      <c r="G14" s="149"/>
    </row>
    <row r="15" spans="1:44" ht="15.75" thickBot="1" x14ac:dyDescent="0.3">
      <c r="B15" s="145"/>
      <c r="C15" s="152"/>
      <c r="D15" s="16" t="s">
        <v>18</v>
      </c>
      <c r="E15" s="14" t="s">
        <v>19</v>
      </c>
      <c r="F15" s="13" t="s">
        <v>18</v>
      </c>
      <c r="G15" s="15" t="s">
        <v>19</v>
      </c>
    </row>
    <row r="16" spans="1:44" x14ac:dyDescent="0.25">
      <c r="B16" s="131" t="s">
        <v>30</v>
      </c>
      <c r="C16" s="10" t="s">
        <v>1</v>
      </c>
      <c r="D16" s="52">
        <v>118</v>
      </c>
      <c r="E16" s="53">
        <v>5</v>
      </c>
      <c r="F16" s="53">
        <v>18</v>
      </c>
      <c r="G16" s="54">
        <v>0</v>
      </c>
    </row>
    <row r="17" spans="2:7" x14ac:dyDescent="0.25">
      <c r="B17" s="132"/>
      <c r="C17" s="11" t="s">
        <v>2</v>
      </c>
      <c r="D17" s="55">
        <v>20</v>
      </c>
      <c r="E17" s="56">
        <v>0</v>
      </c>
      <c r="F17" s="56">
        <v>0</v>
      </c>
      <c r="G17" s="57">
        <v>0</v>
      </c>
    </row>
    <row r="18" spans="2:7" x14ac:dyDescent="0.25">
      <c r="B18" s="132"/>
      <c r="C18" s="12" t="s">
        <v>13</v>
      </c>
      <c r="D18" s="55">
        <v>0</v>
      </c>
      <c r="E18" s="56">
        <v>0</v>
      </c>
      <c r="F18" s="56">
        <v>0</v>
      </c>
      <c r="G18" s="57">
        <v>0</v>
      </c>
    </row>
    <row r="19" spans="2:7" ht="15.75" thickBot="1" x14ac:dyDescent="0.3">
      <c r="B19" s="132"/>
      <c r="C19" s="17" t="s">
        <v>14</v>
      </c>
      <c r="D19" s="58">
        <v>1</v>
      </c>
      <c r="E19" s="59">
        <v>0</v>
      </c>
      <c r="F19" s="59">
        <v>0</v>
      </c>
      <c r="G19" s="60">
        <v>0</v>
      </c>
    </row>
    <row r="20" spans="2:7" ht="15.75" thickBot="1" x14ac:dyDescent="0.3">
      <c r="B20" s="133"/>
      <c r="C20" s="18" t="s">
        <v>31</v>
      </c>
      <c r="D20" s="61">
        <f>SUM(D16:D19)</f>
        <v>139</v>
      </c>
      <c r="E20" s="62">
        <f>SUM(E16:E19)</f>
        <v>5</v>
      </c>
      <c r="F20" s="62">
        <f>SUM(F16:F19)</f>
        <v>18</v>
      </c>
      <c r="G20" s="63">
        <v>0</v>
      </c>
    </row>
    <row r="21" spans="2:7" x14ac:dyDescent="0.25">
      <c r="B21" s="131" t="s">
        <v>3</v>
      </c>
      <c r="C21" s="10" t="s">
        <v>4</v>
      </c>
      <c r="D21" s="52">
        <v>10</v>
      </c>
      <c r="E21" s="53">
        <v>1</v>
      </c>
      <c r="F21" s="53">
        <v>0</v>
      </c>
      <c r="G21" s="54">
        <v>0</v>
      </c>
    </row>
    <row r="22" spans="2:7" x14ac:dyDescent="0.25">
      <c r="B22" s="132"/>
      <c r="C22" s="11" t="s">
        <v>5</v>
      </c>
      <c r="D22" s="55">
        <v>0</v>
      </c>
      <c r="E22" s="56">
        <v>0</v>
      </c>
      <c r="F22" s="56">
        <v>2</v>
      </c>
      <c r="G22" s="57">
        <v>0</v>
      </c>
    </row>
    <row r="23" spans="2:7" x14ac:dyDescent="0.25">
      <c r="B23" s="132"/>
      <c r="C23" s="11" t="s">
        <v>6</v>
      </c>
      <c r="D23" s="55">
        <v>30</v>
      </c>
      <c r="E23" s="56">
        <v>0</v>
      </c>
      <c r="F23" s="56">
        <v>7</v>
      </c>
      <c r="G23" s="57">
        <v>0</v>
      </c>
    </row>
    <row r="24" spans="2:7" x14ac:dyDescent="0.25">
      <c r="B24" s="132"/>
      <c r="C24" s="11" t="s">
        <v>7</v>
      </c>
      <c r="D24" s="55">
        <v>1</v>
      </c>
      <c r="E24" s="56">
        <v>0</v>
      </c>
      <c r="F24" s="56">
        <v>0</v>
      </c>
      <c r="G24" s="57">
        <v>0</v>
      </c>
    </row>
    <row r="25" spans="2:7" x14ac:dyDescent="0.25">
      <c r="B25" s="132"/>
      <c r="C25" s="11" t="s">
        <v>11</v>
      </c>
      <c r="D25" s="55">
        <v>19</v>
      </c>
      <c r="E25" s="56">
        <v>0</v>
      </c>
      <c r="F25" s="56">
        <v>0</v>
      </c>
      <c r="G25" s="57">
        <v>0</v>
      </c>
    </row>
    <row r="26" spans="2:7" x14ac:dyDescent="0.25">
      <c r="B26" s="132"/>
      <c r="C26" s="11" t="s">
        <v>8</v>
      </c>
      <c r="D26" s="55">
        <v>10</v>
      </c>
      <c r="E26" s="56">
        <v>0</v>
      </c>
      <c r="F26" s="56">
        <v>0</v>
      </c>
      <c r="G26" s="57">
        <v>0</v>
      </c>
    </row>
    <row r="27" spans="2:7" x14ac:dyDescent="0.25">
      <c r="B27" s="132"/>
      <c r="C27" s="11" t="s">
        <v>9</v>
      </c>
      <c r="D27" s="55">
        <v>0</v>
      </c>
      <c r="E27" s="56">
        <v>0</v>
      </c>
      <c r="F27" s="56">
        <v>0</v>
      </c>
      <c r="G27" s="57">
        <v>0</v>
      </c>
    </row>
    <row r="28" spans="2:7" x14ac:dyDescent="0.25">
      <c r="B28" s="132"/>
      <c r="C28" s="11" t="s">
        <v>10</v>
      </c>
      <c r="D28" s="55">
        <v>3</v>
      </c>
      <c r="E28" s="56">
        <v>0</v>
      </c>
      <c r="F28" s="56">
        <v>0</v>
      </c>
      <c r="G28" s="57">
        <v>0</v>
      </c>
    </row>
    <row r="29" spans="2:7" ht="15.75" thickBot="1" x14ac:dyDescent="0.3">
      <c r="B29" s="132"/>
      <c r="C29" s="17" t="s">
        <v>12</v>
      </c>
      <c r="D29" s="58">
        <v>0</v>
      </c>
      <c r="E29" s="59">
        <v>0</v>
      </c>
      <c r="F29" s="59">
        <v>0</v>
      </c>
      <c r="G29" s="60">
        <v>0</v>
      </c>
    </row>
    <row r="30" spans="2:7" ht="15.75" thickBot="1" x14ac:dyDescent="0.3">
      <c r="B30" s="133"/>
      <c r="C30" s="18" t="s">
        <v>32</v>
      </c>
      <c r="D30" s="66">
        <f>SUM(D21:D29)</f>
        <v>73</v>
      </c>
      <c r="E30" s="71">
        <f>SUM(E21:E29)</f>
        <v>1</v>
      </c>
      <c r="F30" s="67">
        <f>SUM(F21:F29)</f>
        <v>9</v>
      </c>
      <c r="G30" s="68">
        <v>0</v>
      </c>
    </row>
    <row r="31" spans="2:7" ht="15.75" thickBot="1" x14ac:dyDescent="0.3">
      <c r="B31" s="69"/>
      <c r="C31" s="70" t="s">
        <v>61</v>
      </c>
      <c r="D31" s="72">
        <v>0</v>
      </c>
      <c r="E31" s="73">
        <v>0</v>
      </c>
      <c r="F31" s="72">
        <v>27</v>
      </c>
      <c r="G31" s="72">
        <v>0</v>
      </c>
    </row>
    <row r="32" spans="2:7" ht="15.75" thickBot="1" x14ac:dyDescent="0.3">
      <c r="B32" s="122" t="s">
        <v>33</v>
      </c>
      <c r="C32" s="142"/>
      <c r="D32" s="64">
        <f>(D30+D20)</f>
        <v>212</v>
      </c>
      <c r="E32" s="64">
        <v>6</v>
      </c>
      <c r="F32" s="64">
        <v>54</v>
      </c>
      <c r="G32" s="65">
        <v>0</v>
      </c>
    </row>
    <row r="34" spans="2:7" ht="12" customHeight="1" x14ac:dyDescent="0.25"/>
    <row r="35" spans="2:7" x14ac:dyDescent="0.25">
      <c r="B35" s="106" t="s">
        <v>55</v>
      </c>
      <c r="C35" s="106"/>
      <c r="D35" s="106"/>
      <c r="E35" s="106"/>
      <c r="F35" s="106"/>
      <c r="G35" s="106"/>
    </row>
    <row r="36" spans="2:7" ht="15" customHeight="1" x14ac:dyDescent="0.25">
      <c r="B36" s="99" t="s">
        <v>64</v>
      </c>
      <c r="C36" s="99"/>
      <c r="D36" s="99"/>
      <c r="E36" s="99"/>
      <c r="F36" s="99"/>
      <c r="G36" s="99"/>
    </row>
    <row r="37" spans="2:7" x14ac:dyDescent="0.25">
      <c r="B37" s="99"/>
      <c r="C37" s="99"/>
      <c r="D37" s="99"/>
      <c r="E37" s="99"/>
      <c r="F37" s="99"/>
      <c r="G37" s="99"/>
    </row>
    <row r="38" spans="2:7" x14ac:dyDescent="0.25">
      <c r="B38" s="99"/>
      <c r="C38" s="99"/>
      <c r="D38" s="99"/>
      <c r="E38" s="99"/>
      <c r="F38" s="99"/>
      <c r="G38" s="99"/>
    </row>
    <row r="39" spans="2:7" x14ac:dyDescent="0.25">
      <c r="B39" s="99"/>
      <c r="C39" s="99"/>
      <c r="D39" s="99"/>
      <c r="E39" s="99"/>
      <c r="F39" s="99"/>
      <c r="G39" s="99"/>
    </row>
    <row r="40" spans="2:7" x14ac:dyDescent="0.25">
      <c r="B40" s="99"/>
      <c r="C40" s="99"/>
      <c r="D40" s="99"/>
      <c r="E40" s="99"/>
      <c r="F40" s="99"/>
      <c r="G40" s="99"/>
    </row>
    <row r="41" spans="2:7" x14ac:dyDescent="0.25">
      <c r="B41" s="100"/>
      <c r="C41" s="100"/>
      <c r="D41" s="100"/>
      <c r="E41" s="100"/>
      <c r="F41" s="100"/>
      <c r="G41" s="100"/>
    </row>
  </sheetData>
  <mergeCells count="13">
    <mergeCell ref="B3:D4"/>
    <mergeCell ref="B9:G9"/>
    <mergeCell ref="B16:B20"/>
    <mergeCell ref="B10:G12"/>
    <mergeCell ref="B36:G41"/>
    <mergeCell ref="D13:G13"/>
    <mergeCell ref="B32:C32"/>
    <mergeCell ref="B35:G35"/>
    <mergeCell ref="B13:B15"/>
    <mergeCell ref="D14:E14"/>
    <mergeCell ref="F14:G14"/>
    <mergeCell ref="C13:C15"/>
    <mergeCell ref="B21:B30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7576D-81C3-490F-B1CF-379B33F52E3D}">
  <sheetPr>
    <pageSetUpPr fitToPage="1"/>
  </sheetPr>
  <dimension ref="A2:AR38"/>
  <sheetViews>
    <sheetView workbookViewId="0">
      <selection activeCell="M13" sqref="M13"/>
    </sheetView>
  </sheetViews>
  <sheetFormatPr baseColWidth="10" defaultRowHeight="15" x14ac:dyDescent="0.25"/>
  <cols>
    <col min="1" max="1" width="6.28515625" style="1" customWidth="1"/>
    <col min="2" max="2" width="11.42578125" style="1"/>
    <col min="3" max="3" width="36.7109375" style="1" customWidth="1"/>
    <col min="4" max="4" width="19.140625" style="1" bestFit="1" customWidth="1"/>
    <col min="5" max="6" width="17.28515625" style="1" customWidth="1"/>
    <col min="7" max="7" width="6.140625" style="1" customWidth="1"/>
    <col min="8" max="16384" width="11.42578125" style="1"/>
  </cols>
  <sheetData>
    <row r="2" spans="1:44" x14ac:dyDescent="0.25">
      <c r="C2" s="82" t="s">
        <v>68</v>
      </c>
    </row>
    <row r="3" spans="1:44" ht="15" customHeight="1" x14ac:dyDescent="0.25">
      <c r="A3" s="104" t="s">
        <v>71</v>
      </c>
      <c r="B3" s="104"/>
      <c r="C3" s="105"/>
    </row>
    <row r="4" spans="1:44" x14ac:dyDescent="0.25">
      <c r="A4" s="104"/>
      <c r="B4" s="104"/>
      <c r="C4" s="105"/>
    </row>
    <row r="5" spans="1:44" x14ac:dyDescent="0.25">
      <c r="C5" s="83" t="s">
        <v>69</v>
      </c>
    </row>
    <row r="6" spans="1:44" x14ac:dyDescent="0.25">
      <c r="C6" s="83" t="s">
        <v>72</v>
      </c>
    </row>
    <row r="7" spans="1:44" x14ac:dyDescent="0.25">
      <c r="C7" s="84" t="s">
        <v>70</v>
      </c>
    </row>
    <row r="8" spans="1:44" customFormat="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25">
      <c r="B9" s="96" t="s">
        <v>37</v>
      </c>
      <c r="C9" s="97"/>
      <c r="D9" s="97"/>
      <c r="E9" s="97"/>
      <c r="F9" s="98"/>
    </row>
    <row r="10" spans="1:44" x14ac:dyDescent="0.25">
      <c r="B10" s="134" t="s">
        <v>66</v>
      </c>
      <c r="C10" s="135"/>
      <c r="D10" s="135"/>
      <c r="E10" s="135"/>
      <c r="F10" s="136"/>
    </row>
    <row r="11" spans="1:44" x14ac:dyDescent="0.25">
      <c r="B11" s="134"/>
      <c r="C11" s="135"/>
      <c r="D11" s="135"/>
      <c r="E11" s="135"/>
      <c r="F11" s="136"/>
    </row>
    <row r="12" spans="1:44" ht="15.75" thickBot="1" x14ac:dyDescent="0.3">
      <c r="B12" s="137"/>
      <c r="C12" s="138"/>
      <c r="D12" s="138"/>
      <c r="E12" s="138"/>
      <c r="F12" s="139"/>
    </row>
    <row r="13" spans="1:44" x14ac:dyDescent="0.25">
      <c r="B13" s="119" t="s">
        <v>57</v>
      </c>
      <c r="C13" s="114" t="s">
        <v>15</v>
      </c>
      <c r="D13" s="153" t="s">
        <v>25</v>
      </c>
      <c r="E13" s="154"/>
      <c r="F13" s="155"/>
    </row>
    <row r="14" spans="1:44" ht="15.75" thickBot="1" x14ac:dyDescent="0.3">
      <c r="B14" s="116"/>
      <c r="C14" s="158"/>
      <c r="D14" s="20" t="s">
        <v>39</v>
      </c>
      <c r="E14" s="21" t="s">
        <v>38</v>
      </c>
      <c r="F14" s="22" t="s">
        <v>0</v>
      </c>
    </row>
    <row r="15" spans="1:44" x14ac:dyDescent="0.25">
      <c r="B15" s="131" t="s">
        <v>30</v>
      </c>
      <c r="C15" s="75" t="s">
        <v>1</v>
      </c>
      <c r="D15" s="23">
        <v>114</v>
      </c>
      <c r="E15" s="23">
        <v>37</v>
      </c>
      <c r="F15" s="24">
        <f>SUM(D15:E15)</f>
        <v>151</v>
      </c>
    </row>
    <row r="16" spans="1:44" x14ac:dyDescent="0.25">
      <c r="B16" s="132"/>
      <c r="C16" s="76" t="s">
        <v>2</v>
      </c>
      <c r="D16" s="2">
        <v>15</v>
      </c>
      <c r="E16" s="2">
        <v>17</v>
      </c>
      <c r="F16" s="77">
        <f t="shared" ref="F16:F18" si="0">SUM(D16:E16)</f>
        <v>32</v>
      </c>
    </row>
    <row r="17" spans="2:6" x14ac:dyDescent="0.25">
      <c r="B17" s="132"/>
      <c r="C17" s="78" t="s">
        <v>13</v>
      </c>
      <c r="D17" s="2">
        <v>0</v>
      </c>
      <c r="E17" s="2">
        <v>0</v>
      </c>
      <c r="F17" s="77">
        <f t="shared" si="0"/>
        <v>0</v>
      </c>
    </row>
    <row r="18" spans="2:6" ht="15.75" thickBot="1" x14ac:dyDescent="0.3">
      <c r="B18" s="132"/>
      <c r="C18" s="79" t="s">
        <v>14</v>
      </c>
      <c r="D18" s="80">
        <v>1</v>
      </c>
      <c r="E18" s="80">
        <v>0</v>
      </c>
      <c r="F18" s="81">
        <f t="shared" si="0"/>
        <v>1</v>
      </c>
    </row>
    <row r="19" spans="2:6" ht="15.75" thickBot="1" x14ac:dyDescent="0.3">
      <c r="B19" s="159"/>
      <c r="C19" s="74" t="s">
        <v>31</v>
      </c>
      <c r="D19" s="34">
        <f>SUM(D15:D18)</f>
        <v>130</v>
      </c>
      <c r="E19" s="34">
        <f t="shared" ref="E19" si="1">SUM(E15:E18)</f>
        <v>54</v>
      </c>
      <c r="F19" s="35">
        <f>SUM(F15:F18)</f>
        <v>184</v>
      </c>
    </row>
    <row r="20" spans="2:6" x14ac:dyDescent="0.25">
      <c r="B20" s="160" t="s">
        <v>3</v>
      </c>
      <c r="C20" s="31" t="s">
        <v>4</v>
      </c>
      <c r="D20" s="27">
        <v>10</v>
      </c>
      <c r="E20" s="28">
        <v>3</v>
      </c>
      <c r="F20" s="29">
        <f>SUM(D20:E20)</f>
        <v>13</v>
      </c>
    </row>
    <row r="21" spans="2:6" x14ac:dyDescent="0.25">
      <c r="B21" s="160"/>
      <c r="C21" s="8" t="s">
        <v>5</v>
      </c>
      <c r="D21" s="2">
        <v>0</v>
      </c>
      <c r="E21" s="19">
        <v>2</v>
      </c>
      <c r="F21" s="29">
        <f t="shared" ref="F21:F28" si="2">SUM(D21:E21)</f>
        <v>2</v>
      </c>
    </row>
    <row r="22" spans="2:6" x14ac:dyDescent="0.25">
      <c r="B22" s="160"/>
      <c r="C22" s="8" t="s">
        <v>6</v>
      </c>
      <c r="D22" s="2">
        <v>25</v>
      </c>
      <c r="E22" s="19">
        <v>10</v>
      </c>
      <c r="F22" s="29">
        <f t="shared" si="2"/>
        <v>35</v>
      </c>
    </row>
    <row r="23" spans="2:6" x14ac:dyDescent="0.25">
      <c r="B23" s="160"/>
      <c r="C23" s="8" t="s">
        <v>7</v>
      </c>
      <c r="D23" s="2">
        <v>0</v>
      </c>
      <c r="E23" s="19">
        <v>1</v>
      </c>
      <c r="F23" s="29">
        <f t="shared" si="2"/>
        <v>1</v>
      </c>
    </row>
    <row r="24" spans="2:6" x14ac:dyDescent="0.25">
      <c r="B24" s="160"/>
      <c r="C24" s="8" t="s">
        <v>11</v>
      </c>
      <c r="D24" s="2">
        <v>18</v>
      </c>
      <c r="E24" s="19">
        <v>11</v>
      </c>
      <c r="F24" s="29">
        <f t="shared" si="2"/>
        <v>29</v>
      </c>
    </row>
    <row r="25" spans="2:6" x14ac:dyDescent="0.25">
      <c r="B25" s="160"/>
      <c r="C25" s="8" t="s">
        <v>8</v>
      </c>
      <c r="D25" s="2">
        <v>8</v>
      </c>
      <c r="E25" s="19">
        <v>0</v>
      </c>
      <c r="F25" s="29">
        <f t="shared" si="2"/>
        <v>8</v>
      </c>
    </row>
    <row r="26" spans="2:6" x14ac:dyDescent="0.25">
      <c r="B26" s="160"/>
      <c r="C26" s="8" t="s">
        <v>9</v>
      </c>
      <c r="D26" s="2">
        <v>0</v>
      </c>
      <c r="E26" s="19">
        <v>0</v>
      </c>
      <c r="F26" s="29">
        <f t="shared" si="2"/>
        <v>0</v>
      </c>
    </row>
    <row r="27" spans="2:6" x14ac:dyDescent="0.25">
      <c r="B27" s="160"/>
      <c r="C27" s="8" t="s">
        <v>10</v>
      </c>
      <c r="D27" s="2">
        <v>0</v>
      </c>
      <c r="E27" s="19">
        <v>0</v>
      </c>
      <c r="F27" s="29">
        <f t="shared" si="2"/>
        <v>0</v>
      </c>
    </row>
    <row r="28" spans="2:6" ht="15.75" thickBot="1" x14ac:dyDescent="0.3">
      <c r="B28" s="160"/>
      <c r="C28" s="9" t="s">
        <v>12</v>
      </c>
      <c r="D28" s="25">
        <v>0</v>
      </c>
      <c r="E28" s="26">
        <v>0</v>
      </c>
      <c r="F28" s="29">
        <f t="shared" si="2"/>
        <v>0</v>
      </c>
    </row>
    <row r="29" spans="2:6" ht="15.75" thickBot="1" x14ac:dyDescent="0.3">
      <c r="B29" s="159"/>
      <c r="C29" s="30" t="s">
        <v>32</v>
      </c>
      <c r="D29" s="32">
        <f>SUM(D20:D28)</f>
        <v>61</v>
      </c>
      <c r="E29" s="32">
        <f>SUM(E20:E28)</f>
        <v>27</v>
      </c>
      <c r="F29" s="33">
        <f>SUM(F20:F28)</f>
        <v>88</v>
      </c>
    </row>
    <row r="30" spans="2:6" ht="15.75" thickBot="1" x14ac:dyDescent="0.3">
      <c r="B30" s="122" t="s">
        <v>33</v>
      </c>
      <c r="C30" s="156"/>
      <c r="D30" s="34">
        <f>(D29+D19)</f>
        <v>191</v>
      </c>
      <c r="E30" s="34">
        <f>(E29+E19)</f>
        <v>81</v>
      </c>
      <c r="F30" s="35">
        <f>(F29+F19)</f>
        <v>272</v>
      </c>
    </row>
    <row r="31" spans="2:6" x14ac:dyDescent="0.25">
      <c r="B31" s="7"/>
      <c r="C31" s="7"/>
    </row>
    <row r="33" spans="1:6" s="5" customFormat="1" x14ac:dyDescent="0.25">
      <c r="A33" s="1"/>
      <c r="B33" s="157" t="s">
        <v>53</v>
      </c>
      <c r="C33" s="157"/>
      <c r="D33" s="157"/>
      <c r="E33" s="157"/>
      <c r="F33" s="157"/>
    </row>
    <row r="34" spans="1:6" ht="15" customHeight="1" x14ac:dyDescent="0.25">
      <c r="B34" s="99" t="s">
        <v>63</v>
      </c>
      <c r="C34" s="99"/>
      <c r="D34" s="99"/>
      <c r="E34" s="99"/>
      <c r="F34" s="99"/>
    </row>
    <row r="35" spans="1:6" ht="15" customHeight="1" x14ac:dyDescent="0.25">
      <c r="B35" s="99"/>
      <c r="C35" s="99"/>
      <c r="D35" s="99"/>
      <c r="E35" s="99"/>
      <c r="F35" s="99"/>
    </row>
    <row r="36" spans="1:6" ht="15" customHeight="1" x14ac:dyDescent="0.25">
      <c r="B36" s="99"/>
      <c r="C36" s="99"/>
      <c r="D36" s="99"/>
      <c r="E36" s="99"/>
      <c r="F36" s="99"/>
    </row>
    <row r="37" spans="1:6" ht="15" customHeight="1" x14ac:dyDescent="0.25">
      <c r="B37" s="99"/>
      <c r="C37" s="99"/>
      <c r="D37" s="99"/>
      <c r="E37" s="99"/>
      <c r="F37" s="99"/>
    </row>
    <row r="38" spans="1:6" s="6" customFormat="1" x14ac:dyDescent="0.25">
      <c r="A38" s="1"/>
      <c r="B38" s="100"/>
      <c r="C38" s="100"/>
      <c r="D38" s="100"/>
      <c r="E38" s="100"/>
      <c r="F38" s="100"/>
    </row>
  </sheetData>
  <mergeCells count="11">
    <mergeCell ref="A3:C4"/>
    <mergeCell ref="B34:F38"/>
    <mergeCell ref="D13:F13"/>
    <mergeCell ref="B9:F9"/>
    <mergeCell ref="B30:C30"/>
    <mergeCell ref="B33:F33"/>
    <mergeCell ref="B13:B14"/>
    <mergeCell ref="C13:C14"/>
    <mergeCell ref="B15:B19"/>
    <mergeCell ref="B20:B29"/>
    <mergeCell ref="B10:F12"/>
  </mergeCells>
  <pageMargins left="0.70866141732283472" right="0.70866141732283472" top="0.74803149606299213" bottom="0.74803149606299213" header="0.31496062992125984" footer="0.31496062992125984"/>
  <pageSetup scale="93" orientation="landscape" r:id="rId1"/>
  <ignoredErrors>
    <ignoredError sqref="F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Cuadro 1 </vt:lpstr>
      <vt:lpstr>Cuadro 2</vt:lpstr>
      <vt:lpstr>Cuadro 3</vt:lpstr>
      <vt:lpstr>'Cuadro 2'!Área_de_impresión</vt:lpstr>
      <vt:lpstr>'Cuadro 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Espinosa</dc:creator>
  <cp:lastModifiedBy>Lina Tellez</cp:lastModifiedBy>
  <cp:lastPrinted>2024-12-20T15:07:37Z</cp:lastPrinted>
  <dcterms:created xsi:type="dcterms:W3CDTF">2022-06-23T14:58:32Z</dcterms:created>
  <dcterms:modified xsi:type="dcterms:W3CDTF">2024-12-20T15:07:44Z</dcterms:modified>
</cp:coreProperties>
</file>