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soler\Downloads\Notificación de residuos en instalaciones de recepción\"/>
    </mc:Choice>
  </mc:AlternateContent>
  <xr:revisionPtr revIDLastSave="0" documentId="13_ncr:1_{897E7B12-62A1-4DCB-BA3A-22A45E63B97B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INDICE" sheetId="10" r:id="rId1"/>
    <sheet name="Cuadro 1" sheetId="11" r:id="rId2"/>
    <sheet name="Cuadro 2" sheetId="12" r:id="rId3"/>
  </sheets>
  <definedNames>
    <definedName name="_xlnm.Print_Area" localSheetId="1">'Cuadro 1'!$A$10:$E$40</definedName>
    <definedName name="_xlnm.Print_Area" localSheetId="2">'Cuadro 2'!$A$11:$G$523</definedName>
    <definedName name="Campo_obligatorio">#REF!</definedName>
    <definedName name="Contenido_de_la_tabla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4" i="12" l="1"/>
  <c r="E419" i="12"/>
  <c r="E473" i="12"/>
  <c r="E470" i="12"/>
  <c r="E457" i="12"/>
  <c r="E447" i="12"/>
  <c r="E438" i="12"/>
  <c r="E435" i="12"/>
  <c r="E422" i="12"/>
  <c r="E412" i="12"/>
  <c r="E403" i="12"/>
  <c r="E400" i="12"/>
  <c r="E387" i="12"/>
  <c r="E384" i="12"/>
  <c r="E377" i="12"/>
  <c r="E368" i="12"/>
  <c r="E365" i="12"/>
  <c r="E352" i="12"/>
  <c r="E349" i="12"/>
  <c r="E342" i="12"/>
  <c r="E328" i="12"/>
  <c r="E327" i="12"/>
  <c r="E324" i="12"/>
  <c r="E311" i="12"/>
  <c r="E308" i="12"/>
  <c r="E301" i="12"/>
  <c r="E292" i="12"/>
  <c r="E289" i="12"/>
  <c r="E276" i="12"/>
  <c r="E273" i="12"/>
  <c r="E266" i="12"/>
  <c r="E257" i="12"/>
  <c r="E254" i="12"/>
  <c r="E241" i="12"/>
  <c r="E238" i="12"/>
  <c r="E231" i="12"/>
  <c r="E222" i="12"/>
  <c r="E219" i="12"/>
  <c r="E206" i="12"/>
  <c r="E203" i="12"/>
  <c r="E196" i="12"/>
  <c r="E187" i="12"/>
  <c r="E184" i="12"/>
  <c r="E171" i="12"/>
  <c r="E168" i="12"/>
  <c r="E161" i="12"/>
  <c r="E152" i="12"/>
  <c r="E149" i="12"/>
  <c r="E136" i="12"/>
  <c r="E133" i="12"/>
  <c r="E126" i="12"/>
  <c r="E117" i="12"/>
  <c r="E114" i="12"/>
  <c r="E101" i="12"/>
  <c r="E98" i="12"/>
  <c r="E91" i="12"/>
  <c r="E82" i="12"/>
  <c r="E79" i="12"/>
  <c r="E66" i="12"/>
  <c r="E63" i="12"/>
  <c r="E56" i="12"/>
  <c r="E47" i="12"/>
  <c r="E44" i="12"/>
  <c r="E31" i="12"/>
  <c r="E28" i="12"/>
  <c r="E21" i="12"/>
  <c r="E27" i="11"/>
  <c r="E22" i="11"/>
  <c r="E28" i="11" s="1"/>
  <c r="E223" i="12" l="1"/>
  <c r="E474" i="12"/>
  <c r="E439" i="12"/>
  <c r="E404" i="12"/>
  <c r="E479" i="12"/>
  <c r="E369" i="12"/>
  <c r="E478" i="12"/>
  <c r="E476" i="12"/>
  <c r="E475" i="12"/>
  <c r="E293" i="12"/>
  <c r="E258" i="12"/>
  <c r="E331" i="12"/>
  <c r="E188" i="12"/>
  <c r="E153" i="12"/>
  <c r="E118" i="12"/>
  <c r="E83" i="12"/>
  <c r="E333" i="12"/>
  <c r="E48" i="12"/>
  <c r="E332" i="12"/>
  <c r="E330" i="12"/>
  <c r="E329" i="12"/>
  <c r="E477" i="12"/>
  <c r="E485" i="12" l="1"/>
  <c r="E480" i="12"/>
  <c r="E484" i="12"/>
  <c r="E482" i="12"/>
  <c r="E481" i="12"/>
  <c r="E483" i="12"/>
  <c r="E334" i="12"/>
  <c r="E486" i="12" l="1"/>
</calcChain>
</file>

<file path=xl/sharedStrings.xml><?xml version="1.0" encoding="utf-8"?>
<sst xmlns="http://schemas.openxmlformats.org/spreadsheetml/2006/main" count="850" uniqueCount="109">
  <si>
    <t>NOTIFICACIÓN DE ENTREGA DE RESIDUOS / DESECHOS EN LAS INSTALACIONES DE RECEPCIÓN DE LOS PUERTOS DE COLOMBIA</t>
  </si>
  <si>
    <t>CONTENIDO</t>
  </si>
  <si>
    <t>CUADRO 1</t>
  </si>
  <si>
    <t>Cantidad de notificaciones de descarga de residuos/desechos que realizan los buques que arriban, según litoral y puerto de Colombia.</t>
  </si>
  <si>
    <t>CUADRO 2</t>
  </si>
  <si>
    <t>Cantidad de residuos/desechos notificados por los buques en metros cubicos (m3), según anexo Marpol / tipo de residuo y puerto.</t>
  </si>
  <si>
    <t>Cuadro 1</t>
  </si>
  <si>
    <t>Litoral</t>
  </si>
  <si>
    <t>Puerto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</si>
  <si>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</si>
  <si>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</si>
  <si>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</si>
  <si>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</si>
  <si>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</si>
  <si>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</si>
  <si>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</si>
  <si>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</si>
  <si>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</si>
  <si>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Bolivar</t>
  </si>
  <si>
    <t>Subtotal Caribe</t>
  </si>
  <si>
    <t>Pacifico</t>
  </si>
  <si>
    <t>Buenaventura</t>
  </si>
  <si>
    <t>Tumaco</t>
  </si>
  <si>
    <t>Bahia Solano</t>
  </si>
  <si>
    <t>Guapi</t>
  </si>
  <si>
    <t>Subtotal Pacifico</t>
  </si>
  <si>
    <t>Total Nacional</t>
  </si>
  <si>
    <t xml:space="preserve">Puerto </t>
  </si>
  <si>
    <t>Cantidad de residuos / desechos notificados 
(m3)</t>
  </si>
  <si>
    <t>Anexo I</t>
  </si>
  <si>
    <t xml:space="preserve">Agua de sentinas </t>
  </si>
  <si>
    <t>Residuos Oleosos/Fangos</t>
  </si>
  <si>
    <t>Lavado de Tanques Oleosos</t>
  </si>
  <si>
    <t>Agua de lastre sucia</t>
  </si>
  <si>
    <t>Depósitos y lodos de la limpieza de tanques</t>
  </si>
  <si>
    <t xml:space="preserve">Otros </t>
  </si>
  <si>
    <t>Subtotal Anexo I</t>
  </si>
  <si>
    <t>Anexo II</t>
  </si>
  <si>
    <t>Sustancia de la categoría X</t>
  </si>
  <si>
    <t>Sustancia de la categoría Y</t>
  </si>
  <si>
    <t>Sustancia de la categoría Z</t>
  </si>
  <si>
    <t>Lavazas</t>
  </si>
  <si>
    <t>Otros</t>
  </si>
  <si>
    <t>Subtotal Anexo II</t>
  </si>
  <si>
    <t>Anexo IV</t>
  </si>
  <si>
    <t>Aguas Sucias</t>
  </si>
  <si>
    <t>Subtotal Anexo IV</t>
  </si>
  <si>
    <t>Anexo V</t>
  </si>
  <si>
    <t>A. Plásticos</t>
  </si>
  <si>
    <t>B. Desechos de alimentos (incluye sus empaques)</t>
  </si>
  <si>
    <t>C. Desechos domésticos (Debidamente separados: Papel -Vidrio -Metal -Madera -Material de embalaje -Residuos indiferenciados)</t>
  </si>
  <si>
    <t>E. Cenizas del incinerador</t>
  </si>
  <si>
    <t>F. Desechos operacionales (Residuos peligrosos:  Hospitalarios -Pinturas y barnices -Baterias con plomo -Embalajes contaminados -Absorventes contaminados -Bombillas de neón y otros materiales peligrosos)</t>
  </si>
  <si>
    <t>G. Cadáveres de animales</t>
  </si>
  <si>
    <t>H. Artes de pesca</t>
  </si>
  <si>
    <t xml:space="preserve">I. Desechos electrónicos </t>
  </si>
  <si>
    <t>J. Residuos de carga (NO perjudiciales para el medio marino)</t>
  </si>
  <si>
    <t>K. Residuos de carga (perjudiciales para el medio marino)</t>
  </si>
  <si>
    <t>Subtotal Anexo V</t>
  </si>
  <si>
    <t>Anexo VI</t>
  </si>
  <si>
    <t>Limpieza de gases de escape.</t>
  </si>
  <si>
    <t>Subtotal Anexo VI</t>
  </si>
  <si>
    <t>Subtotal Puerto de Barranquilla</t>
  </si>
  <si>
    <t>Subtotal Puerto de Santa Marta</t>
  </si>
  <si>
    <t>Subtotal Puerto de Cartagena</t>
  </si>
  <si>
    <t>Subtotal Puerto de Riohacha</t>
  </si>
  <si>
    <t>Subtotal Puerto de San Andrès</t>
  </si>
  <si>
    <t>Turbo</t>
  </si>
  <si>
    <t>Subtotal Puerto de Turbo  (Urabá y el Darién)</t>
  </si>
  <si>
    <t>Subtotal Puerto de Coveñas</t>
  </si>
  <si>
    <t>Subtotal Puerto de Providencia</t>
  </si>
  <si>
    <t>Subtotal Puerto de Puerto Bolivar</t>
  </si>
  <si>
    <t>Total Caribe Anexo I</t>
  </si>
  <si>
    <t>Total Caribe Anexo II</t>
  </si>
  <si>
    <t>Total Caribe Anexo IV</t>
  </si>
  <si>
    <t>Total Caribe Anexo V</t>
  </si>
  <si>
    <t>Total Caribe Anexo VI</t>
  </si>
  <si>
    <t>Total Caribe</t>
  </si>
  <si>
    <t>Subtotal Puerto de Buenaventura</t>
  </si>
  <si>
    <t>Subtotal Puerto de Tumaco</t>
  </si>
  <si>
    <t>Subtotal Puerto de Bahia Solano</t>
  </si>
  <si>
    <t>Subtotal Puerto de Guapi</t>
  </si>
  <si>
    <t>Total Pacifico Anexo I</t>
  </si>
  <si>
    <t>Total Pacifico Anexo II</t>
  </si>
  <si>
    <t>Total Pacifico Anexo IV</t>
  </si>
  <si>
    <t>Total Pacifico Anexo V</t>
  </si>
  <si>
    <t>Total Pacifico Anexo VI</t>
  </si>
  <si>
    <t>Total Pacifico</t>
  </si>
  <si>
    <t>Total Nacional Anexo I</t>
  </si>
  <si>
    <t>Total Nacional Anexo II</t>
  </si>
  <si>
    <t>Total Nacional Anexo IV</t>
  </si>
  <si>
    <t>Total Nacional Anexo V</t>
  </si>
  <si>
    <t>Total Nacional Anexo VI</t>
  </si>
  <si>
    <t xml:space="preserve">Total Nacional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</si>
  <si>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</si>
  <si>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 xml:space="preserve">Cantidad de notificaciones con descarga total de residuos/desechos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</si>
  <si>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</si>
  <si>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>Anexo de MARPOL /Tipo de Residuo ó desecho</t>
  </si>
  <si>
    <r>
      <rPr>
        <b/>
        <sz val="10"/>
        <rFont val="Calibri"/>
        <family val="2"/>
        <scheme val="minor"/>
      </rPr>
      <t>Notas:</t>
    </r>
    <r>
      <rPr>
        <sz val="10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 Los anexos corresponden a los qu e se encuentran en el Convenio de MARPOL (Convenio Internacional para Prevenir la Contaminación por los Buques) </t>
    </r>
    <r>
      <rPr>
        <u/>
        <sz val="10"/>
        <rFont val="Calibri"/>
        <family val="2"/>
        <scheme val="minor"/>
      </rPr>
      <t xml:space="preserve">https://mediomarino-dimar.hub.arcgis.com/pages/b2a726745ce241859b48848064e801a5 </t>
    </r>
    <r>
      <rPr>
        <sz val="10"/>
        <rFont val="Calibri"/>
        <family val="2"/>
        <scheme val="minor"/>
      </rPr>
      <t xml:space="preserve">
*</t>
    </r>
    <r>
      <rPr>
        <b/>
        <sz val="10"/>
        <rFont val="Calibri"/>
        <family val="2"/>
        <scheme val="minor"/>
      </rPr>
      <t>Sustancia X: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</t>
    </r>
    <r>
      <rPr>
        <b/>
        <sz val="10"/>
        <rFont val="Calibri"/>
        <family val="2"/>
        <scheme val="minor"/>
      </rPr>
      <t>Sustancia Y</t>
    </r>
    <r>
      <rPr>
        <sz val="10"/>
        <rFont val="Calibri"/>
        <family val="2"/>
        <scheme val="minor"/>
      </rPr>
      <t xml:space="preserve">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</t>
    </r>
    <r>
      <rPr>
        <b/>
        <sz val="10"/>
        <rFont val="Calibri"/>
        <family val="2"/>
        <scheme val="minor"/>
      </rPr>
      <t>*Sustancia Z: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 </t>
    </r>
    <r>
      <rPr>
        <b/>
        <sz val="10"/>
        <rFont val="Calibri"/>
        <family val="2"/>
        <scheme val="minor"/>
      </rPr>
      <t xml:space="preserve">Residuo/Desechos: </t>
    </r>
    <r>
      <rPr>
        <sz val="10"/>
        <rFont val="Calibri"/>
        <family val="2"/>
        <scheme val="minor"/>
      </rPr>
      <t xml:space="preserve">todos los tipos de desechos que se generan a bordo de los buques y durante las operaciones normales, que durante las operaciones de carga están regidos por el Convenio MARPOL. 
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</si>
  <si>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</t>
    </r>
    <r>
      <rPr>
        <b/>
        <sz val="9"/>
        <color theme="1"/>
        <rFont val="Calibri"/>
        <family val="2"/>
        <scheme val="minor"/>
      </rPr>
      <t>Residuo/Desechos</t>
    </r>
    <r>
      <rPr>
        <sz val="9"/>
        <color theme="1"/>
        <rFont val="Calibri"/>
        <family val="2"/>
        <scheme val="minor"/>
      </rPr>
      <t xml:space="preserve">: todos los tipos de desechos que se generan a bordo de los buques y durante las operaciones normales, que durante las operaciones de carga están regidos por el Convenio MARPOL. </t>
    </r>
  </si>
  <si>
    <t>Cantidad de residuos/desechos notificados por los buques en metros cubicos (m3), según anexo Marpol / tipo de residuo y puerto.
Mes de Junio del año 2024</t>
  </si>
  <si>
    <t>Cantidad de notificaciones de descarga de residuos/desechos que realizan los buques que arriban, según litoral y puerto de Colombia.
Mes de Junio del año 2024</t>
  </si>
  <si>
    <t>D. Aceite de Cocina</t>
  </si>
  <si>
    <t xml:space="preserve">Cuadro 2 </t>
  </si>
  <si>
    <t>FORMATO</t>
  </si>
  <si>
    <t>E1 DIRECCIONAMIENTO ESTRATEGICO</t>
  </si>
  <si>
    <t>E1-FOR-118</t>
  </si>
  <si>
    <t>Versiòn: 0</t>
  </si>
  <si>
    <t>CUADROS DE SALIDA NOTIFICACIÓN DE ENTREGA DE RESIDUOS / DESECHOS EN LAS INSTALACIONES DE RECEPCIÓN DE LOS PUERTOS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</si>
</sst>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94">
    <xf numFmtId="0" fontId="0" fillId="0" borderId="0" xfId="0"/>
    <xf numFmtId="0" fontId="1" fillId="2" borderId="6" xfId="0" applyFont="1" applyFill="1" applyBorder="1"/>
    <xf numFmtId="0" fontId="1" fillId="2" borderId="0" xfId="0" applyFont="1" applyFill="1" applyAlignment="1">
      <alignment wrapText="1"/>
    </xf>
    <xf numFmtId="0" fontId="6" fillId="2" borderId="1" xfId="3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1" fillId="3" borderId="17" xfId="0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18" fillId="3" borderId="5" xfId="0" applyFont="1" applyFill="1" applyBorder="1" applyAlignment="1">
      <alignment horizontal="center" vertical="center" wrapText="1"/>
    </xf>
    <xf numFmtId="164" fontId="0" fillId="0" borderId="1" xfId="4" applyNumberFormat="1" applyFont="1" applyBorder="1" applyAlignment="1">
      <alignment horizontal="right" vertical="center"/>
    </xf>
    <xf numFmtId="164" fontId="8" fillId="0" borderId="1" xfId="4" applyNumberFormat="1" applyFont="1" applyBorder="1" applyAlignment="1">
      <alignment horizontal="right" vertical="center"/>
    </xf>
    <xf numFmtId="164" fontId="4" fillId="0" borderId="1" xfId="4" applyNumberFormat="1" applyFont="1" applyBorder="1" applyAlignment="1">
      <alignment horizontal="right" vertical="center"/>
    </xf>
    <xf numFmtId="164" fontId="1" fillId="3" borderId="1" xfId="4" applyNumberFormat="1" applyFont="1" applyFill="1" applyBorder="1" applyAlignment="1">
      <alignment horizontal="right"/>
    </xf>
    <xf numFmtId="0" fontId="1" fillId="2" borderId="3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3" borderId="24" xfId="0" applyFont="1" applyFill="1" applyBorder="1" applyAlignment="1">
      <alignment horizontal="right" vertical="center"/>
    </xf>
    <xf numFmtId="165" fontId="0" fillId="0" borderId="33" xfId="4" applyNumberFormat="1" applyFont="1" applyBorder="1"/>
    <xf numFmtId="165" fontId="0" fillId="0" borderId="16" xfId="4" applyNumberFormat="1" applyFont="1" applyBorder="1" applyAlignment="1">
      <alignment horizontal="center"/>
    </xf>
    <xf numFmtId="165" fontId="1" fillId="3" borderId="16" xfId="4" applyNumberFormat="1" applyFont="1" applyFill="1" applyBorder="1" applyAlignment="1">
      <alignment horizontal="right"/>
    </xf>
    <xf numFmtId="165" fontId="0" fillId="0" borderId="16" xfId="4" applyNumberFormat="1" applyFont="1" applyBorder="1"/>
    <xf numFmtId="165" fontId="0" fillId="0" borderId="16" xfId="4" applyNumberFormat="1" applyFont="1" applyBorder="1" applyAlignment="1">
      <alignment horizontal="center" vertical="center"/>
    </xf>
    <xf numFmtId="165" fontId="1" fillId="3" borderId="18" xfId="4" applyNumberFormat="1" applyFont="1" applyFill="1" applyBorder="1" applyAlignment="1">
      <alignment horizontal="right"/>
    </xf>
    <xf numFmtId="165" fontId="1" fillId="3" borderId="28" xfId="4" applyNumberFormat="1" applyFont="1" applyFill="1" applyBorder="1" applyAlignment="1">
      <alignment horizontal="right"/>
    </xf>
    <xf numFmtId="165" fontId="1" fillId="3" borderId="29" xfId="4" applyNumberFormat="1" applyFont="1" applyFill="1" applyBorder="1" applyAlignment="1">
      <alignment horizontal="right"/>
    </xf>
    <xf numFmtId="165" fontId="0" fillId="0" borderId="27" xfId="4" applyNumberFormat="1" applyFont="1" applyBorder="1"/>
    <xf numFmtId="165" fontId="0" fillId="0" borderId="28" xfId="4" applyNumberFormat="1" applyFont="1" applyBorder="1"/>
    <xf numFmtId="165" fontId="1" fillId="3" borderId="27" xfId="4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justify" vertical="center" wrapText="1"/>
    </xf>
    <xf numFmtId="0" fontId="1" fillId="3" borderId="13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8" fillId="4" borderId="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2" borderId="37" xfId="0" applyFont="1" applyFill="1" applyBorder="1" applyAlignment="1">
      <alignment horizontal="right" vertical="center"/>
    </xf>
    <xf numFmtId="0" fontId="22" fillId="2" borderId="0" xfId="0" applyFont="1" applyFill="1" applyAlignment="1">
      <alignment horizontal="right" wrapText="1"/>
    </xf>
    <xf numFmtId="0" fontId="22" fillId="2" borderId="37" xfId="0" applyFont="1" applyFill="1" applyBorder="1" applyAlignment="1">
      <alignment horizontal="right" wrapText="1"/>
    </xf>
    <xf numFmtId="0" fontId="23" fillId="0" borderId="0" xfId="0" applyFont="1" applyAlignment="1">
      <alignment vertical="center"/>
    </xf>
    <xf numFmtId="0" fontId="24" fillId="2" borderId="0" xfId="0" applyFont="1" applyFill="1" applyAlignment="1">
      <alignment wrapText="1"/>
    </xf>
    <xf numFmtId="0" fontId="4" fillId="2" borderId="37" xfId="0" applyFont="1" applyFill="1" applyBorder="1" applyAlignment="1">
      <alignment horizontal="right" vertical="center"/>
    </xf>
    <xf numFmtId="0" fontId="1" fillId="0" borderId="37" xfId="0" applyFont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22" fillId="2" borderId="0" xfId="0" applyFont="1" applyFill="1" applyBorder="1" applyAlignment="1">
      <alignment horizontal="right" vertical="center" wrapText="1"/>
    </xf>
    <xf numFmtId="0" fontId="22" fillId="2" borderId="37" xfId="0" applyFont="1" applyFill="1" applyBorder="1" applyAlignment="1">
      <alignment horizontal="right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50068</xdr:colOff>
      <xdr:row>1</xdr:row>
      <xdr:rowOff>16331</xdr:rowOff>
    </xdr:from>
    <xdr:ext cx="3733611" cy="1164769"/>
    <xdr:pic>
      <xdr:nvPicPr>
        <xdr:cNvPr id="3" name="1 Imagen">
          <a:extLst>
            <a:ext uri="{FF2B5EF4-FFF2-40B4-BE49-F238E27FC236}">
              <a16:creationId xmlns:a16="http://schemas.microsoft.com/office/drawing/2014/main" id="{BD8B428B-BB36-4A6D-A7C7-05B40621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68" y="197306"/>
          <a:ext cx="3733611" cy="116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69119</xdr:colOff>
      <xdr:row>1</xdr:row>
      <xdr:rowOff>102057</xdr:rowOff>
    </xdr:from>
    <xdr:ext cx="3122970" cy="974268"/>
    <xdr:pic>
      <xdr:nvPicPr>
        <xdr:cNvPr id="3" name="1 Imagen">
          <a:extLst>
            <a:ext uri="{FF2B5EF4-FFF2-40B4-BE49-F238E27FC236}">
              <a16:creationId xmlns:a16="http://schemas.microsoft.com/office/drawing/2014/main" id="{04D1E454-B5EA-4ECD-8157-2DE7CED2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2469" y="283032"/>
          <a:ext cx="3122970" cy="974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50070</xdr:colOff>
      <xdr:row>1</xdr:row>
      <xdr:rowOff>87768</xdr:rowOff>
    </xdr:from>
    <xdr:ext cx="3733611" cy="1164769"/>
    <xdr:pic>
      <xdr:nvPicPr>
        <xdr:cNvPr id="2" name="1 Imagen">
          <a:extLst>
            <a:ext uri="{FF2B5EF4-FFF2-40B4-BE49-F238E27FC236}">
              <a16:creationId xmlns:a16="http://schemas.microsoft.com/office/drawing/2014/main" id="{18719D67-846C-429A-8C9D-7C550685F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0820" y="87768"/>
          <a:ext cx="3733611" cy="1164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3"/>
  <sheetViews>
    <sheetView showGridLines="0" tabSelected="1" zoomScaleNormal="100" workbookViewId="0">
      <selection activeCell="H22" sqref="H22"/>
    </sheetView>
  </sheetViews>
  <sheetFormatPr baseColWidth="10" defaultColWidth="11.42578125" defaultRowHeight="15" x14ac:dyDescent="0.25"/>
  <cols>
    <col min="1" max="1" width="6.28515625" style="16" customWidth="1"/>
    <col min="2" max="8" width="11.42578125" style="16"/>
    <col min="9" max="9" width="10.7109375" style="16" customWidth="1"/>
    <col min="10" max="10" width="9.42578125" style="16" customWidth="1"/>
    <col min="11" max="11" width="9" style="16" customWidth="1"/>
    <col min="12" max="12" width="11.5703125" style="16" customWidth="1"/>
    <col min="13" max="16384" width="11.42578125" style="16"/>
  </cols>
  <sheetData>
    <row r="1" spans="2:12" s="81" customFormat="1" ht="14.25" x14ac:dyDescent="0.25">
      <c r="D1" s="82"/>
    </row>
    <row r="2" spans="2:12" s="81" customFormat="1" x14ac:dyDescent="0.25">
      <c r="B2" s="16"/>
      <c r="D2" s="16"/>
      <c r="F2" s="83" t="s">
        <v>104</v>
      </c>
    </row>
    <row r="3" spans="2:12" s="81" customFormat="1" ht="15" customHeight="1" x14ac:dyDescent="0.25">
      <c r="B3" s="84" t="s">
        <v>108</v>
      </c>
      <c r="C3" s="84"/>
      <c r="D3" s="84"/>
      <c r="E3" s="84"/>
      <c r="F3" s="85"/>
    </row>
    <row r="4" spans="2:12" s="81" customFormat="1" ht="15" customHeight="1" x14ac:dyDescent="0.25">
      <c r="B4" s="84"/>
      <c r="C4" s="84"/>
      <c r="D4" s="84"/>
      <c r="E4" s="84"/>
      <c r="F4" s="85"/>
    </row>
    <row r="5" spans="2:12" s="81" customFormat="1" ht="15" customHeight="1" x14ac:dyDescent="0.25">
      <c r="B5" s="84"/>
      <c r="C5" s="84"/>
      <c r="D5" s="84"/>
      <c r="E5" s="84"/>
      <c r="F5" s="85"/>
    </row>
    <row r="6" spans="2:12" s="81" customFormat="1" x14ac:dyDescent="0.25">
      <c r="B6" s="86"/>
      <c r="D6" s="87"/>
      <c r="F6" s="88" t="s">
        <v>105</v>
      </c>
    </row>
    <row r="7" spans="2:12" s="81" customFormat="1" x14ac:dyDescent="0.25">
      <c r="B7" s="86"/>
      <c r="D7" s="87"/>
      <c r="F7" s="88" t="s">
        <v>106</v>
      </c>
    </row>
    <row r="8" spans="2:12" s="81" customFormat="1" x14ac:dyDescent="0.25">
      <c r="B8" s="16"/>
      <c r="D8" s="87"/>
      <c r="F8" s="89" t="s">
        <v>107</v>
      </c>
    </row>
    <row r="9" spans="2:12" s="81" customFormat="1" ht="14.25" x14ac:dyDescent="0.25">
      <c r="B9" s="90"/>
    </row>
    <row r="10" spans="2:12" ht="27" customHeight="1" x14ac:dyDescent="0.25">
      <c r="B10" s="43" t="s">
        <v>0</v>
      </c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2:12" x14ac:dyDescent="0.25">
      <c r="B11" s="46" t="s">
        <v>1</v>
      </c>
      <c r="C11" s="47"/>
      <c r="D11" s="47"/>
      <c r="E11" s="47"/>
      <c r="F11" s="47"/>
      <c r="G11" s="47"/>
      <c r="H11" s="47"/>
      <c r="I11" s="47"/>
      <c r="J11" s="47"/>
      <c r="K11" s="47"/>
      <c r="L11" s="48"/>
    </row>
    <row r="12" spans="2:12" ht="28.5" customHeight="1" x14ac:dyDescent="0.25">
      <c r="B12" s="3" t="s">
        <v>2</v>
      </c>
      <c r="C12" s="42" t="s">
        <v>3</v>
      </c>
      <c r="D12" s="42"/>
      <c r="E12" s="42"/>
      <c r="F12" s="42"/>
      <c r="G12" s="42"/>
      <c r="H12" s="42"/>
      <c r="I12" s="42"/>
      <c r="J12" s="42"/>
      <c r="K12" s="42"/>
      <c r="L12" s="42"/>
    </row>
    <row r="13" spans="2:12" ht="26.25" customHeight="1" x14ac:dyDescent="0.25">
      <c r="B13" s="3" t="s">
        <v>4</v>
      </c>
      <c r="C13" s="42" t="s">
        <v>5</v>
      </c>
      <c r="D13" s="42"/>
      <c r="E13" s="42"/>
      <c r="F13" s="42"/>
      <c r="G13" s="42"/>
      <c r="H13" s="42"/>
      <c r="I13" s="42"/>
      <c r="J13" s="42"/>
      <c r="K13" s="42"/>
      <c r="L13" s="42"/>
    </row>
  </sheetData>
  <mergeCells count="5">
    <mergeCell ref="B3:F5"/>
    <mergeCell ref="C13:L13"/>
    <mergeCell ref="B10:L10"/>
    <mergeCell ref="B11:L11"/>
    <mergeCell ref="C12:L12"/>
  </mergeCells>
  <phoneticPr fontId="5" type="noConversion"/>
  <hyperlinks>
    <hyperlink ref="B12" location="'Cuadro 1'!A1" display="CUADRO 1" xr:uid="{00000000-0004-0000-0000-000000000000}"/>
    <hyperlink ref="B13" location="'Cuadro 2'!A1" display="CUADRO 2" xr:uid="{00000000-0004-0000-0000-000001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E43"/>
  <sheetViews>
    <sheetView showGridLines="0" zoomScaleNormal="100" workbookViewId="0">
      <selection activeCell="I9" sqref="I9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3" width="20.85546875" customWidth="1"/>
    <col min="4" max="4" width="16.28515625" customWidth="1"/>
    <col min="5" max="5" width="36.5703125" customWidth="1"/>
  </cols>
  <sheetData>
    <row r="1" spans="1:5" s="81" customFormat="1" ht="14.25" x14ac:dyDescent="0.25">
      <c r="D1" s="82"/>
    </row>
    <row r="2" spans="1:5" s="81" customFormat="1" x14ac:dyDescent="0.25">
      <c r="D2" s="83" t="s">
        <v>104</v>
      </c>
    </row>
    <row r="3" spans="1:5" s="81" customFormat="1" ht="15" customHeight="1" x14ac:dyDescent="0.25">
      <c r="B3" s="92" t="s">
        <v>108</v>
      </c>
      <c r="C3" s="92"/>
      <c r="D3" s="93"/>
    </row>
    <row r="4" spans="1:5" s="81" customFormat="1" ht="15" customHeight="1" x14ac:dyDescent="0.25">
      <c r="B4" s="92"/>
      <c r="C4" s="92"/>
      <c r="D4" s="93"/>
    </row>
    <row r="5" spans="1:5" s="81" customFormat="1" ht="15" customHeight="1" x14ac:dyDescent="0.25">
      <c r="B5" s="92"/>
      <c r="C5" s="92"/>
      <c r="D5" s="93"/>
    </row>
    <row r="6" spans="1:5" s="81" customFormat="1" x14ac:dyDescent="0.25">
      <c r="D6" s="88" t="s">
        <v>105</v>
      </c>
    </row>
    <row r="7" spans="1:5" s="81" customFormat="1" x14ac:dyDescent="0.25">
      <c r="D7" s="88" t="s">
        <v>106</v>
      </c>
    </row>
    <row r="8" spans="1:5" s="81" customFormat="1" x14ac:dyDescent="0.25">
      <c r="D8" s="89" t="s">
        <v>107</v>
      </c>
    </row>
    <row r="9" spans="1:5" s="81" customFormat="1" ht="14.25" x14ac:dyDescent="0.25">
      <c r="B9" s="90"/>
    </row>
    <row r="10" spans="1:5" x14ac:dyDescent="0.25">
      <c r="A10" s="1"/>
      <c r="B10" s="53" t="s">
        <v>6</v>
      </c>
      <c r="C10" s="53"/>
      <c r="D10" s="53"/>
      <c r="E10" s="53"/>
    </row>
    <row r="11" spans="1:5" ht="51.75" customHeight="1" x14ac:dyDescent="0.25">
      <c r="B11" s="52" t="s">
        <v>101</v>
      </c>
      <c r="C11" s="52"/>
      <c r="D11" s="52"/>
      <c r="E11" s="52"/>
    </row>
    <row r="12" spans="1:5" ht="36" customHeight="1" x14ac:dyDescent="0.25">
      <c r="B12" s="8" t="s">
        <v>7</v>
      </c>
      <c r="C12" s="62" t="s">
        <v>8</v>
      </c>
      <c r="D12" s="62"/>
      <c r="E12" s="20" t="s">
        <v>95</v>
      </c>
    </row>
    <row r="13" spans="1:5" x14ac:dyDescent="0.25">
      <c r="B13" s="59" t="s">
        <v>9</v>
      </c>
      <c r="C13" s="50" t="s">
        <v>10</v>
      </c>
      <c r="D13" s="50"/>
      <c r="E13" s="21">
        <v>19</v>
      </c>
    </row>
    <row r="14" spans="1:5" x14ac:dyDescent="0.25">
      <c r="B14" s="60"/>
      <c r="C14" s="50" t="s">
        <v>11</v>
      </c>
      <c r="D14" s="50"/>
      <c r="E14" s="22">
        <v>15</v>
      </c>
    </row>
    <row r="15" spans="1:5" x14ac:dyDescent="0.25">
      <c r="B15" s="60"/>
      <c r="C15" s="50" t="s">
        <v>12</v>
      </c>
      <c r="D15" s="50"/>
      <c r="E15" s="23">
        <v>66</v>
      </c>
    </row>
    <row r="16" spans="1:5" x14ac:dyDescent="0.25">
      <c r="B16" s="60"/>
      <c r="C16" s="50" t="s">
        <v>13</v>
      </c>
      <c r="D16" s="50"/>
      <c r="E16" s="21">
        <v>0</v>
      </c>
    </row>
    <row r="17" spans="2:5" x14ac:dyDescent="0.25">
      <c r="B17" s="60"/>
      <c r="C17" s="50" t="s">
        <v>14</v>
      </c>
      <c r="D17" s="50"/>
      <c r="E17" s="22">
        <v>2</v>
      </c>
    </row>
    <row r="18" spans="2:5" x14ac:dyDescent="0.25">
      <c r="B18" s="60"/>
      <c r="C18" s="50" t="s">
        <v>15</v>
      </c>
      <c r="D18" s="50"/>
      <c r="E18" s="21">
        <v>0</v>
      </c>
    </row>
    <row r="19" spans="2:5" x14ac:dyDescent="0.25">
      <c r="B19" s="60"/>
      <c r="C19" s="50" t="s">
        <v>16</v>
      </c>
      <c r="D19" s="50"/>
      <c r="E19" s="22">
        <v>0</v>
      </c>
    </row>
    <row r="20" spans="2:5" x14ac:dyDescent="0.25">
      <c r="B20" s="60"/>
      <c r="C20" s="50" t="s">
        <v>17</v>
      </c>
      <c r="D20" s="50"/>
      <c r="E20" s="21">
        <v>0</v>
      </c>
    </row>
    <row r="21" spans="2:5" x14ac:dyDescent="0.25">
      <c r="B21" s="60"/>
      <c r="C21" s="50" t="s">
        <v>18</v>
      </c>
      <c r="D21" s="50"/>
      <c r="E21" s="22">
        <v>0</v>
      </c>
    </row>
    <row r="22" spans="2:5" x14ac:dyDescent="0.25">
      <c r="B22" s="61"/>
      <c r="C22" s="51" t="s">
        <v>19</v>
      </c>
      <c r="D22" s="51"/>
      <c r="E22" s="24">
        <f t="shared" ref="E22" si="0">+SUM(E13:E21)</f>
        <v>102</v>
      </c>
    </row>
    <row r="23" spans="2:5" x14ac:dyDescent="0.25">
      <c r="B23" s="58" t="s">
        <v>20</v>
      </c>
      <c r="C23" s="50" t="s">
        <v>21</v>
      </c>
      <c r="D23" s="50"/>
      <c r="E23" s="23">
        <v>8</v>
      </c>
    </row>
    <row r="24" spans="2:5" x14ac:dyDescent="0.25">
      <c r="B24" s="58"/>
      <c r="C24" s="50" t="s">
        <v>22</v>
      </c>
      <c r="D24" s="50"/>
      <c r="E24" s="22">
        <v>0</v>
      </c>
    </row>
    <row r="25" spans="2:5" x14ac:dyDescent="0.25">
      <c r="B25" s="58"/>
      <c r="C25" s="50" t="s">
        <v>23</v>
      </c>
      <c r="D25" s="50"/>
      <c r="E25" s="22">
        <v>0</v>
      </c>
    </row>
    <row r="26" spans="2:5" x14ac:dyDescent="0.25">
      <c r="B26" s="58"/>
      <c r="C26" s="50" t="s">
        <v>24</v>
      </c>
      <c r="D26" s="50"/>
      <c r="E26" s="22">
        <v>0</v>
      </c>
    </row>
    <row r="27" spans="2:5" x14ac:dyDescent="0.25">
      <c r="B27" s="58"/>
      <c r="C27" s="51" t="s">
        <v>25</v>
      </c>
      <c r="D27" s="51"/>
      <c r="E27" s="24">
        <f t="shared" ref="E27" si="1">SUM(E23:E26)</f>
        <v>8</v>
      </c>
    </row>
    <row r="28" spans="2:5" x14ac:dyDescent="0.25">
      <c r="B28" s="55" t="s">
        <v>26</v>
      </c>
      <c r="C28" s="56"/>
      <c r="D28" s="57"/>
      <c r="E28" s="24">
        <f t="shared" ref="E28" si="2">E22+E27</f>
        <v>110</v>
      </c>
    </row>
    <row r="29" spans="2:5" ht="14.45" customHeight="1" x14ac:dyDescent="0.25"/>
    <row r="31" spans="2:5" ht="18.75" customHeight="1" x14ac:dyDescent="0.25">
      <c r="B31" s="54" t="s">
        <v>96</v>
      </c>
      <c r="C31" s="54"/>
      <c r="D31" s="54"/>
      <c r="E31" s="54"/>
    </row>
    <row r="32" spans="2:5" x14ac:dyDescent="0.25">
      <c r="B32" s="49" t="s">
        <v>99</v>
      </c>
      <c r="C32" s="49"/>
      <c r="D32" s="49"/>
      <c r="E32" s="49"/>
    </row>
    <row r="33" spans="2:5" x14ac:dyDescent="0.25">
      <c r="B33" s="49"/>
      <c r="C33" s="49"/>
      <c r="D33" s="49"/>
      <c r="E33" s="49"/>
    </row>
    <row r="34" spans="2:5" x14ac:dyDescent="0.25">
      <c r="B34" s="49"/>
      <c r="C34" s="49"/>
      <c r="D34" s="49"/>
      <c r="E34" s="49"/>
    </row>
    <row r="35" spans="2:5" x14ac:dyDescent="0.25">
      <c r="B35" s="49"/>
      <c r="C35" s="49"/>
      <c r="D35" s="49"/>
      <c r="E35" s="49"/>
    </row>
    <row r="36" spans="2:5" x14ac:dyDescent="0.25">
      <c r="B36" s="49"/>
      <c r="C36" s="49"/>
      <c r="D36" s="49"/>
      <c r="E36" s="49"/>
    </row>
    <row r="37" spans="2:5" x14ac:dyDescent="0.25">
      <c r="B37" s="5"/>
      <c r="C37" s="5"/>
      <c r="D37" s="4"/>
      <c r="E37" s="4"/>
    </row>
    <row r="38" spans="2:5" x14ac:dyDescent="0.25">
      <c r="B38" s="5"/>
      <c r="C38" s="5"/>
      <c r="D38" s="4"/>
      <c r="E38" s="4"/>
    </row>
    <row r="39" spans="2:5" x14ac:dyDescent="0.25">
      <c r="B39" s="5"/>
      <c r="C39" s="5"/>
      <c r="D39" s="4"/>
      <c r="E39" s="4"/>
    </row>
    <row r="40" spans="2:5" x14ac:dyDescent="0.25">
      <c r="B40" s="5"/>
      <c r="C40" s="5"/>
      <c r="D40" s="4"/>
      <c r="E40" s="4"/>
    </row>
    <row r="41" spans="2:5" x14ac:dyDescent="0.25">
      <c r="B41" s="5"/>
      <c r="C41" s="5"/>
      <c r="D41" s="4"/>
      <c r="E41" s="4"/>
    </row>
    <row r="42" spans="2:5" x14ac:dyDescent="0.25">
      <c r="B42" s="5"/>
      <c r="C42" s="5"/>
      <c r="D42" s="4"/>
      <c r="E42" s="4"/>
    </row>
    <row r="43" spans="2:5" x14ac:dyDescent="0.25">
      <c r="B43" s="5"/>
      <c r="C43" s="5"/>
      <c r="D43" s="4"/>
      <c r="E43" s="4"/>
    </row>
  </sheetData>
  <mergeCells count="24">
    <mergeCell ref="B3:D5"/>
    <mergeCell ref="B11:E11"/>
    <mergeCell ref="B10:E10"/>
    <mergeCell ref="B31:E31"/>
    <mergeCell ref="B28:D28"/>
    <mergeCell ref="B23:B27"/>
    <mergeCell ref="B13:B22"/>
    <mergeCell ref="C12:D12"/>
    <mergeCell ref="C13:D13"/>
    <mergeCell ref="C14:D14"/>
    <mergeCell ref="C15:D15"/>
    <mergeCell ref="C16:D16"/>
    <mergeCell ref="C17:D17"/>
    <mergeCell ref="C18:D18"/>
    <mergeCell ref="B32:E36"/>
    <mergeCell ref="C19:D19"/>
    <mergeCell ref="C20:D20"/>
    <mergeCell ref="C25:D25"/>
    <mergeCell ref="C26:D26"/>
    <mergeCell ref="C27:D27"/>
    <mergeCell ref="C21:D21"/>
    <mergeCell ref="C22:D22"/>
    <mergeCell ref="C23:D23"/>
    <mergeCell ref="C24:D2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2:G507"/>
  <sheetViews>
    <sheetView showGridLines="0" zoomScaleNormal="100" workbookViewId="0">
      <selection activeCell="F13" sqref="F13"/>
    </sheetView>
  </sheetViews>
  <sheetFormatPr baseColWidth="10" defaultColWidth="11.42578125" defaultRowHeight="15" x14ac:dyDescent="0.25"/>
  <cols>
    <col min="1" max="1" width="5.42578125" customWidth="1"/>
    <col min="2" max="2" width="11.28515625" customWidth="1"/>
    <col min="3" max="3" width="19.42578125" bestFit="1" customWidth="1"/>
    <col min="4" max="4" width="54" customWidth="1"/>
    <col min="5" max="5" width="62.5703125" style="15" customWidth="1"/>
    <col min="6" max="6" width="17.7109375" customWidth="1"/>
    <col min="7" max="7" width="16.5703125" customWidth="1"/>
    <col min="9" max="9" width="4.7109375" customWidth="1"/>
    <col min="10" max="10" width="19.42578125" customWidth="1"/>
  </cols>
  <sheetData>
    <row r="2" spans="1:6" s="81" customFormat="1" x14ac:dyDescent="0.25">
      <c r="D2" s="83" t="s">
        <v>104</v>
      </c>
    </row>
    <row r="3" spans="1:6" s="81" customFormat="1" x14ac:dyDescent="0.25">
      <c r="B3" s="16"/>
      <c r="D3" s="93" t="s">
        <v>108</v>
      </c>
    </row>
    <row r="4" spans="1:6" s="81" customFormat="1" x14ac:dyDescent="0.25">
      <c r="C4" s="91"/>
      <c r="D4" s="93"/>
      <c r="E4" s="91"/>
    </row>
    <row r="5" spans="1:6" s="81" customFormat="1" x14ac:dyDescent="0.25">
      <c r="B5" s="91"/>
      <c r="C5" s="91"/>
      <c r="D5" s="93"/>
      <c r="E5" s="91"/>
    </row>
    <row r="6" spans="1:6" s="81" customFormat="1" x14ac:dyDescent="0.25">
      <c r="B6" s="91"/>
      <c r="C6" s="91"/>
      <c r="D6" s="88" t="s">
        <v>105</v>
      </c>
      <c r="E6" s="91"/>
    </row>
    <row r="7" spans="1:6" s="81" customFormat="1" x14ac:dyDescent="0.25">
      <c r="B7" s="86"/>
      <c r="D7" s="88" t="s">
        <v>106</v>
      </c>
    </row>
    <row r="8" spans="1:6" s="81" customFormat="1" x14ac:dyDescent="0.25">
      <c r="B8" s="86"/>
      <c r="D8" s="89" t="s">
        <v>107</v>
      </c>
    </row>
    <row r="9" spans="1:6" s="81" customFormat="1" x14ac:dyDescent="0.25">
      <c r="B9" s="16"/>
      <c r="D9" s="87"/>
    </row>
    <row r="10" spans="1:6" s="81" customFormat="1" ht="14.25" x14ac:dyDescent="0.25">
      <c r="B10" s="90"/>
    </row>
    <row r="11" spans="1:6" x14ac:dyDescent="0.25">
      <c r="A11" s="1"/>
      <c r="B11" s="53" t="s">
        <v>103</v>
      </c>
      <c r="C11" s="53"/>
      <c r="D11" s="53"/>
      <c r="E11" s="53"/>
      <c r="F11" s="7"/>
    </row>
    <row r="12" spans="1:6" ht="55.5" customHeight="1" thickBot="1" x14ac:dyDescent="0.3">
      <c r="A12" s="2"/>
      <c r="B12" s="69" t="s">
        <v>100</v>
      </c>
      <c r="C12" s="69"/>
      <c r="D12" s="69"/>
      <c r="E12" s="69"/>
      <c r="F12" s="2"/>
    </row>
    <row r="13" spans="1:6" ht="45.75" thickBot="1" x14ac:dyDescent="0.3">
      <c r="B13" s="27" t="s">
        <v>7</v>
      </c>
      <c r="C13" s="9" t="s">
        <v>27</v>
      </c>
      <c r="D13" s="9" t="s">
        <v>97</v>
      </c>
      <c r="E13" s="17" t="s">
        <v>28</v>
      </c>
    </row>
    <row r="14" spans="1:6" x14ac:dyDescent="0.25">
      <c r="B14" s="72" t="s">
        <v>9</v>
      </c>
      <c r="C14" s="63" t="s">
        <v>10</v>
      </c>
      <c r="D14" s="29" t="s">
        <v>29</v>
      </c>
      <c r="E14" s="31"/>
    </row>
    <row r="15" spans="1:6" x14ac:dyDescent="0.25">
      <c r="B15" s="73"/>
      <c r="C15" s="64"/>
      <c r="D15" s="10" t="s">
        <v>30</v>
      </c>
      <c r="E15" s="32">
        <v>14.3</v>
      </c>
    </row>
    <row r="16" spans="1:6" x14ac:dyDescent="0.25">
      <c r="B16" s="73"/>
      <c r="C16" s="64"/>
      <c r="D16" s="10" t="s">
        <v>31</v>
      </c>
      <c r="E16" s="32">
        <v>51.93</v>
      </c>
    </row>
    <row r="17" spans="2:5" x14ac:dyDescent="0.25">
      <c r="B17" s="73"/>
      <c r="C17" s="64"/>
      <c r="D17" s="10" t="s">
        <v>32</v>
      </c>
      <c r="E17" s="32">
        <v>8.7799999999999994</v>
      </c>
    </row>
    <row r="18" spans="2:5" x14ac:dyDescent="0.25">
      <c r="B18" s="73"/>
      <c r="C18" s="64"/>
      <c r="D18" s="10" t="s">
        <v>33</v>
      </c>
      <c r="E18" s="32">
        <v>0</v>
      </c>
    </row>
    <row r="19" spans="2:5" x14ac:dyDescent="0.25">
      <c r="B19" s="73"/>
      <c r="C19" s="64"/>
      <c r="D19" s="10" t="s">
        <v>34</v>
      </c>
      <c r="E19" s="32">
        <v>0</v>
      </c>
    </row>
    <row r="20" spans="2:5" x14ac:dyDescent="0.25">
      <c r="B20" s="73"/>
      <c r="C20" s="64"/>
      <c r="D20" s="10" t="s">
        <v>35</v>
      </c>
      <c r="E20" s="32">
        <v>0</v>
      </c>
    </row>
    <row r="21" spans="2:5" x14ac:dyDescent="0.25">
      <c r="B21" s="73"/>
      <c r="C21" s="64"/>
      <c r="D21" s="11" t="s">
        <v>36</v>
      </c>
      <c r="E21" s="33">
        <f>+SUM(E15:E20)</f>
        <v>75.010000000000005</v>
      </c>
    </row>
    <row r="22" spans="2:5" x14ac:dyDescent="0.25">
      <c r="B22" s="73"/>
      <c r="C22" s="64"/>
      <c r="D22" s="28" t="s">
        <v>37</v>
      </c>
      <c r="E22" s="34"/>
    </row>
    <row r="23" spans="2:5" x14ac:dyDescent="0.25">
      <c r="B23" s="73"/>
      <c r="C23" s="64"/>
      <c r="D23" s="10" t="s">
        <v>38</v>
      </c>
      <c r="E23" s="32">
        <v>0</v>
      </c>
    </row>
    <row r="24" spans="2:5" x14ac:dyDescent="0.25">
      <c r="B24" s="73"/>
      <c r="C24" s="64"/>
      <c r="D24" s="10" t="s">
        <v>39</v>
      </c>
      <c r="E24" s="32">
        <v>0</v>
      </c>
    </row>
    <row r="25" spans="2:5" x14ac:dyDescent="0.25">
      <c r="B25" s="73"/>
      <c r="C25" s="64"/>
      <c r="D25" s="10" t="s">
        <v>40</v>
      </c>
      <c r="E25" s="32">
        <v>0</v>
      </c>
    </row>
    <row r="26" spans="2:5" x14ac:dyDescent="0.25">
      <c r="B26" s="73"/>
      <c r="C26" s="64"/>
      <c r="D26" s="10" t="s">
        <v>41</v>
      </c>
      <c r="E26" s="32">
        <v>0</v>
      </c>
    </row>
    <row r="27" spans="2:5" x14ac:dyDescent="0.25">
      <c r="B27" s="73"/>
      <c r="C27" s="64"/>
      <c r="D27" s="10" t="s">
        <v>42</v>
      </c>
      <c r="E27" s="32">
        <v>0</v>
      </c>
    </row>
    <row r="28" spans="2:5" x14ac:dyDescent="0.25">
      <c r="B28" s="73"/>
      <c r="C28" s="64"/>
      <c r="D28" s="11" t="s">
        <v>43</v>
      </c>
      <c r="E28" s="33">
        <f>+SUM(E23:E27)</f>
        <v>0</v>
      </c>
    </row>
    <row r="29" spans="2:5" x14ac:dyDescent="0.25">
      <c r="B29" s="73"/>
      <c r="C29" s="64"/>
      <c r="D29" s="28" t="s">
        <v>44</v>
      </c>
      <c r="E29" s="34"/>
    </row>
    <row r="30" spans="2:5" x14ac:dyDescent="0.25">
      <c r="B30" s="73"/>
      <c r="C30" s="64"/>
      <c r="D30" s="10" t="s">
        <v>45</v>
      </c>
      <c r="E30" s="32">
        <v>13.7</v>
      </c>
    </row>
    <row r="31" spans="2:5" x14ac:dyDescent="0.25">
      <c r="B31" s="73"/>
      <c r="C31" s="64"/>
      <c r="D31" s="11" t="s">
        <v>46</v>
      </c>
      <c r="E31" s="33">
        <f>+E30</f>
        <v>13.7</v>
      </c>
    </row>
    <row r="32" spans="2:5" x14ac:dyDescent="0.25">
      <c r="B32" s="73"/>
      <c r="C32" s="64"/>
      <c r="D32" s="28" t="s">
        <v>47</v>
      </c>
      <c r="E32" s="34"/>
    </row>
    <row r="33" spans="2:5" x14ac:dyDescent="0.25">
      <c r="B33" s="73"/>
      <c r="C33" s="64"/>
      <c r="D33" s="12" t="s">
        <v>48</v>
      </c>
      <c r="E33" s="32">
        <v>9.73</v>
      </c>
    </row>
    <row r="34" spans="2:5" x14ac:dyDescent="0.25">
      <c r="B34" s="73"/>
      <c r="C34" s="64"/>
      <c r="D34" s="10" t="s">
        <v>49</v>
      </c>
      <c r="E34" s="32">
        <v>22.49</v>
      </c>
    </row>
    <row r="35" spans="2:5" ht="25.9" customHeight="1" x14ac:dyDescent="0.25">
      <c r="B35" s="73"/>
      <c r="C35" s="64"/>
      <c r="D35" s="12" t="s">
        <v>50</v>
      </c>
      <c r="E35" s="35">
        <v>45.96</v>
      </c>
    </row>
    <row r="36" spans="2:5" ht="25.9" customHeight="1" x14ac:dyDescent="0.25">
      <c r="B36" s="73"/>
      <c r="C36" s="64"/>
      <c r="D36" s="12" t="s">
        <v>102</v>
      </c>
      <c r="E36" s="32">
        <v>0</v>
      </c>
    </row>
    <row r="37" spans="2:5" x14ac:dyDescent="0.25">
      <c r="B37" s="73"/>
      <c r="C37" s="64"/>
      <c r="D37" s="10" t="s">
        <v>51</v>
      </c>
      <c r="E37" s="32">
        <v>0</v>
      </c>
    </row>
    <row r="38" spans="2:5" ht="45" x14ac:dyDescent="0.25">
      <c r="B38" s="73"/>
      <c r="C38" s="64"/>
      <c r="D38" s="10" t="s">
        <v>52</v>
      </c>
      <c r="E38" s="32">
        <v>1.48</v>
      </c>
    </row>
    <row r="39" spans="2:5" x14ac:dyDescent="0.25">
      <c r="B39" s="73"/>
      <c r="C39" s="64"/>
      <c r="D39" s="10" t="s">
        <v>53</v>
      </c>
      <c r="E39" s="32">
        <v>0</v>
      </c>
    </row>
    <row r="40" spans="2:5" x14ac:dyDescent="0.25">
      <c r="B40" s="73"/>
      <c r="C40" s="64"/>
      <c r="D40" s="10" t="s">
        <v>54</v>
      </c>
      <c r="E40" s="32">
        <v>0</v>
      </c>
    </row>
    <row r="41" spans="2:5" x14ac:dyDescent="0.25">
      <c r="B41" s="73"/>
      <c r="C41" s="64"/>
      <c r="D41" s="10" t="s">
        <v>55</v>
      </c>
      <c r="E41" s="32">
        <v>0</v>
      </c>
    </row>
    <row r="42" spans="2:5" ht="15.75" customHeight="1" x14ac:dyDescent="0.25">
      <c r="B42" s="73"/>
      <c r="C42" s="64"/>
      <c r="D42" s="10" t="s">
        <v>56</v>
      </c>
      <c r="E42" s="32">
        <v>3</v>
      </c>
    </row>
    <row r="43" spans="2:5" x14ac:dyDescent="0.25">
      <c r="B43" s="73"/>
      <c r="C43" s="64"/>
      <c r="D43" s="10" t="s">
        <v>57</v>
      </c>
      <c r="E43" s="32">
        <v>0</v>
      </c>
    </row>
    <row r="44" spans="2:5" x14ac:dyDescent="0.25">
      <c r="B44" s="73"/>
      <c r="C44" s="64"/>
      <c r="D44" s="11" t="s">
        <v>58</v>
      </c>
      <c r="E44" s="33">
        <f>+SUM(E33:E43)</f>
        <v>82.660000000000011</v>
      </c>
    </row>
    <row r="45" spans="2:5" x14ac:dyDescent="0.25">
      <c r="B45" s="73"/>
      <c r="C45" s="64"/>
      <c r="D45" s="28" t="s">
        <v>59</v>
      </c>
      <c r="E45" s="34"/>
    </row>
    <row r="46" spans="2:5" x14ac:dyDescent="0.25">
      <c r="B46" s="73"/>
      <c r="C46" s="64"/>
      <c r="D46" s="10" t="s">
        <v>60</v>
      </c>
      <c r="E46" s="32">
        <v>0</v>
      </c>
    </row>
    <row r="47" spans="2:5" x14ac:dyDescent="0.25">
      <c r="B47" s="73"/>
      <c r="C47" s="64"/>
      <c r="D47" s="11" t="s">
        <v>61</v>
      </c>
      <c r="E47" s="33">
        <f>+E46</f>
        <v>0</v>
      </c>
    </row>
    <row r="48" spans="2:5" s="14" customFormat="1" ht="15.75" thickBot="1" x14ac:dyDescent="0.3">
      <c r="B48" s="73"/>
      <c r="C48" s="65"/>
      <c r="D48" s="18" t="s">
        <v>62</v>
      </c>
      <c r="E48" s="36">
        <f>SUM(E21,E28,E31,E44,E47)</f>
        <v>171.37</v>
      </c>
    </row>
    <row r="49" spans="2:5" x14ac:dyDescent="0.25">
      <c r="B49" s="73"/>
      <c r="C49" s="63" t="s">
        <v>11</v>
      </c>
      <c r="D49" s="29" t="s">
        <v>29</v>
      </c>
      <c r="E49" s="31"/>
    </row>
    <row r="50" spans="2:5" x14ac:dyDescent="0.25">
      <c r="B50" s="73"/>
      <c r="C50" s="64" t="s">
        <v>11</v>
      </c>
      <c r="D50" s="10" t="s">
        <v>30</v>
      </c>
      <c r="E50" s="32">
        <v>66.33</v>
      </c>
    </row>
    <row r="51" spans="2:5" x14ac:dyDescent="0.25">
      <c r="B51" s="73"/>
      <c r="C51" s="64" t="s">
        <v>11</v>
      </c>
      <c r="D51" s="10" t="s">
        <v>31</v>
      </c>
      <c r="E51" s="32">
        <v>88.6</v>
      </c>
    </row>
    <row r="52" spans="2:5" x14ac:dyDescent="0.25">
      <c r="B52" s="73"/>
      <c r="C52" s="64" t="s">
        <v>11</v>
      </c>
      <c r="D52" s="10" t="s">
        <v>32</v>
      </c>
      <c r="E52" s="32">
        <v>0</v>
      </c>
    </row>
    <row r="53" spans="2:5" x14ac:dyDescent="0.25">
      <c r="B53" s="73"/>
      <c r="C53" s="64" t="s">
        <v>11</v>
      </c>
      <c r="D53" s="10" t="s">
        <v>33</v>
      </c>
      <c r="E53" s="32">
        <v>0</v>
      </c>
    </row>
    <row r="54" spans="2:5" x14ac:dyDescent="0.25">
      <c r="B54" s="73"/>
      <c r="C54" s="64" t="s">
        <v>11</v>
      </c>
      <c r="D54" s="10" t="s">
        <v>34</v>
      </c>
      <c r="E54" s="32">
        <v>0</v>
      </c>
    </row>
    <row r="55" spans="2:5" x14ac:dyDescent="0.25">
      <c r="B55" s="73"/>
      <c r="C55" s="64"/>
      <c r="D55" s="10" t="s">
        <v>35</v>
      </c>
      <c r="E55" s="32">
        <v>17</v>
      </c>
    </row>
    <row r="56" spans="2:5" x14ac:dyDescent="0.25">
      <c r="B56" s="73"/>
      <c r="C56" s="64" t="s">
        <v>11</v>
      </c>
      <c r="D56" s="11" t="s">
        <v>36</v>
      </c>
      <c r="E56" s="33">
        <f>+SUM(E50:E55)</f>
        <v>171.93</v>
      </c>
    </row>
    <row r="57" spans="2:5" x14ac:dyDescent="0.25">
      <c r="B57" s="73"/>
      <c r="C57" s="64" t="s">
        <v>11</v>
      </c>
      <c r="D57" s="28" t="s">
        <v>37</v>
      </c>
      <c r="E57" s="34"/>
    </row>
    <row r="58" spans="2:5" x14ac:dyDescent="0.25">
      <c r="B58" s="73"/>
      <c r="C58" s="64" t="s">
        <v>11</v>
      </c>
      <c r="D58" s="10" t="s">
        <v>38</v>
      </c>
      <c r="E58" s="32">
        <v>0</v>
      </c>
    </row>
    <row r="59" spans="2:5" x14ac:dyDescent="0.25">
      <c r="B59" s="73"/>
      <c r="C59" s="64" t="s">
        <v>11</v>
      </c>
      <c r="D59" s="10" t="s">
        <v>39</v>
      </c>
      <c r="E59" s="32">
        <v>0</v>
      </c>
    </row>
    <row r="60" spans="2:5" x14ac:dyDescent="0.25">
      <c r="B60" s="73"/>
      <c r="C60" s="64" t="s">
        <v>11</v>
      </c>
      <c r="D60" s="10" t="s">
        <v>40</v>
      </c>
      <c r="E60" s="32">
        <v>0</v>
      </c>
    </row>
    <row r="61" spans="2:5" x14ac:dyDescent="0.25">
      <c r="B61" s="73"/>
      <c r="C61" s="64" t="s">
        <v>11</v>
      </c>
      <c r="D61" s="10" t="s">
        <v>41</v>
      </c>
      <c r="E61" s="32">
        <v>0</v>
      </c>
    </row>
    <row r="62" spans="2:5" x14ac:dyDescent="0.25">
      <c r="B62" s="73"/>
      <c r="C62" s="64"/>
      <c r="D62" s="10" t="s">
        <v>42</v>
      </c>
      <c r="E62" s="32">
        <v>0</v>
      </c>
    </row>
    <row r="63" spans="2:5" x14ac:dyDescent="0.25">
      <c r="B63" s="73"/>
      <c r="C63" s="64" t="s">
        <v>11</v>
      </c>
      <c r="D63" s="11" t="s">
        <v>43</v>
      </c>
      <c r="E63" s="33">
        <f>+SUM(E58:E62)</f>
        <v>0</v>
      </c>
    </row>
    <row r="64" spans="2:5" x14ac:dyDescent="0.25">
      <c r="B64" s="73"/>
      <c r="C64" s="64" t="s">
        <v>11</v>
      </c>
      <c r="D64" s="28" t="s">
        <v>44</v>
      </c>
      <c r="E64" s="34"/>
    </row>
    <row r="65" spans="2:5" x14ac:dyDescent="0.25">
      <c r="B65" s="73"/>
      <c r="C65" s="64"/>
      <c r="D65" s="10" t="s">
        <v>45</v>
      </c>
      <c r="E65" s="32">
        <v>1</v>
      </c>
    </row>
    <row r="66" spans="2:5" x14ac:dyDescent="0.25">
      <c r="B66" s="73"/>
      <c r="C66" s="64" t="s">
        <v>11</v>
      </c>
      <c r="D66" s="11" t="s">
        <v>46</v>
      </c>
      <c r="E66" s="33">
        <f>+E65</f>
        <v>1</v>
      </c>
    </row>
    <row r="67" spans="2:5" x14ac:dyDescent="0.25">
      <c r="B67" s="73"/>
      <c r="C67" s="64" t="s">
        <v>11</v>
      </c>
      <c r="D67" s="28" t="s">
        <v>47</v>
      </c>
      <c r="E67" s="34"/>
    </row>
    <row r="68" spans="2:5" x14ac:dyDescent="0.25">
      <c r="B68" s="73"/>
      <c r="C68" s="64" t="s">
        <v>11</v>
      </c>
      <c r="D68" s="12" t="s">
        <v>48</v>
      </c>
      <c r="E68" s="32">
        <v>27.31</v>
      </c>
    </row>
    <row r="69" spans="2:5" x14ac:dyDescent="0.25">
      <c r="B69" s="73"/>
      <c r="C69" s="64" t="s">
        <v>11</v>
      </c>
      <c r="D69" s="10" t="s">
        <v>49</v>
      </c>
      <c r="E69" s="32">
        <v>5.62</v>
      </c>
    </row>
    <row r="70" spans="2:5" ht="30" x14ac:dyDescent="0.25">
      <c r="B70" s="73"/>
      <c r="C70" s="64" t="s">
        <v>11</v>
      </c>
      <c r="D70" s="10" t="s">
        <v>50</v>
      </c>
      <c r="E70" s="32">
        <v>30.85</v>
      </c>
    </row>
    <row r="71" spans="2:5" x14ac:dyDescent="0.25">
      <c r="B71" s="73"/>
      <c r="C71" s="64"/>
      <c r="D71" s="10" t="s">
        <v>102</v>
      </c>
      <c r="E71" s="32">
        <v>0</v>
      </c>
    </row>
    <row r="72" spans="2:5" x14ac:dyDescent="0.25">
      <c r="B72" s="73"/>
      <c r="C72" s="64" t="s">
        <v>11</v>
      </c>
      <c r="D72" s="10" t="s">
        <v>51</v>
      </c>
      <c r="E72" s="32">
        <v>1.4</v>
      </c>
    </row>
    <row r="73" spans="2:5" ht="45" x14ac:dyDescent="0.25">
      <c r="B73" s="73"/>
      <c r="C73" s="64" t="s">
        <v>11</v>
      </c>
      <c r="D73" s="10" t="s">
        <v>52</v>
      </c>
      <c r="E73" s="32">
        <v>3.96</v>
      </c>
    </row>
    <row r="74" spans="2:5" x14ac:dyDescent="0.25">
      <c r="B74" s="73"/>
      <c r="C74" s="64" t="s">
        <v>11</v>
      </c>
      <c r="D74" s="10" t="s">
        <v>53</v>
      </c>
      <c r="E74" s="32">
        <v>0</v>
      </c>
    </row>
    <row r="75" spans="2:5" x14ac:dyDescent="0.25">
      <c r="B75" s="73"/>
      <c r="C75" s="64" t="s">
        <v>11</v>
      </c>
      <c r="D75" s="10" t="s">
        <v>54</v>
      </c>
      <c r="E75" s="32">
        <v>0</v>
      </c>
    </row>
    <row r="76" spans="2:5" x14ac:dyDescent="0.25">
      <c r="B76" s="73"/>
      <c r="C76" s="64" t="s">
        <v>11</v>
      </c>
      <c r="D76" s="10" t="s">
        <v>55</v>
      </c>
      <c r="E76" s="32">
        <v>5.68</v>
      </c>
    </row>
    <row r="77" spans="2:5" ht="15" customHeight="1" x14ac:dyDescent="0.25">
      <c r="B77" s="73"/>
      <c r="C77" s="64" t="s">
        <v>11</v>
      </c>
      <c r="D77" s="10" t="s">
        <v>56</v>
      </c>
      <c r="E77" s="32">
        <v>0</v>
      </c>
    </row>
    <row r="78" spans="2:5" x14ac:dyDescent="0.25">
      <c r="B78" s="73"/>
      <c r="C78" s="64"/>
      <c r="D78" s="10" t="s">
        <v>57</v>
      </c>
      <c r="E78" s="32">
        <v>0</v>
      </c>
    </row>
    <row r="79" spans="2:5" x14ac:dyDescent="0.25">
      <c r="B79" s="73"/>
      <c r="C79" s="64" t="s">
        <v>11</v>
      </c>
      <c r="D79" s="11" t="s">
        <v>58</v>
      </c>
      <c r="E79" s="33">
        <f>+SUM(E68:E78)</f>
        <v>74.819999999999993</v>
      </c>
    </row>
    <row r="80" spans="2:5" x14ac:dyDescent="0.25">
      <c r="B80" s="73"/>
      <c r="C80" s="64" t="s">
        <v>11</v>
      </c>
      <c r="D80" s="28" t="s">
        <v>59</v>
      </c>
      <c r="E80" s="34"/>
    </row>
    <row r="81" spans="2:5" x14ac:dyDescent="0.25">
      <c r="B81" s="73"/>
      <c r="C81" s="64"/>
      <c r="D81" s="10" t="s">
        <v>60</v>
      </c>
      <c r="E81" s="32">
        <v>0</v>
      </c>
    </row>
    <row r="82" spans="2:5" x14ac:dyDescent="0.25">
      <c r="B82" s="73"/>
      <c r="C82" s="64" t="s">
        <v>11</v>
      </c>
      <c r="D82" s="11" t="s">
        <v>61</v>
      </c>
      <c r="E82" s="33">
        <f>+E81</f>
        <v>0</v>
      </c>
    </row>
    <row r="83" spans="2:5" s="14" customFormat="1" ht="15.75" thickBot="1" x14ac:dyDescent="0.3">
      <c r="B83" s="73"/>
      <c r="C83" s="65" t="s">
        <v>11</v>
      </c>
      <c r="D83" s="30" t="s">
        <v>63</v>
      </c>
      <c r="E83" s="36">
        <f>SUM(E56,E63,E66,E79,E82)</f>
        <v>247.75</v>
      </c>
    </row>
    <row r="84" spans="2:5" x14ac:dyDescent="0.25">
      <c r="B84" s="73"/>
      <c r="C84" s="63" t="s">
        <v>12</v>
      </c>
      <c r="D84" s="29" t="s">
        <v>29</v>
      </c>
      <c r="E84" s="31"/>
    </row>
    <row r="85" spans="2:5" x14ac:dyDescent="0.25">
      <c r="B85" s="73"/>
      <c r="C85" s="64" t="s">
        <v>12</v>
      </c>
      <c r="D85" s="10" t="s">
        <v>30</v>
      </c>
      <c r="E85" s="32">
        <v>346.07</v>
      </c>
    </row>
    <row r="86" spans="2:5" x14ac:dyDescent="0.25">
      <c r="B86" s="73"/>
      <c r="C86" s="64" t="s">
        <v>12</v>
      </c>
      <c r="D86" s="10" t="s">
        <v>31</v>
      </c>
      <c r="E86" s="32">
        <v>1082.2</v>
      </c>
    </row>
    <row r="87" spans="2:5" x14ac:dyDescent="0.25">
      <c r="B87" s="73"/>
      <c r="C87" s="64" t="s">
        <v>12</v>
      </c>
      <c r="D87" s="10" t="s">
        <v>32</v>
      </c>
      <c r="E87" s="32">
        <v>4</v>
      </c>
    </row>
    <row r="88" spans="2:5" x14ac:dyDescent="0.25">
      <c r="B88" s="73"/>
      <c r="C88" s="64" t="s">
        <v>12</v>
      </c>
      <c r="D88" s="10" t="s">
        <v>33</v>
      </c>
      <c r="E88" s="32">
        <v>0</v>
      </c>
    </row>
    <row r="89" spans="2:5" x14ac:dyDescent="0.25">
      <c r="B89" s="73"/>
      <c r="C89" s="64" t="s">
        <v>12</v>
      </c>
      <c r="D89" s="10" t="s">
        <v>34</v>
      </c>
      <c r="E89" s="32">
        <v>0</v>
      </c>
    </row>
    <row r="90" spans="2:5" x14ac:dyDescent="0.25">
      <c r="B90" s="73"/>
      <c r="C90" s="64"/>
      <c r="D90" s="10" t="s">
        <v>35</v>
      </c>
      <c r="E90" s="32">
        <v>4</v>
      </c>
    </row>
    <row r="91" spans="2:5" x14ac:dyDescent="0.25">
      <c r="B91" s="73"/>
      <c r="C91" s="64" t="s">
        <v>12</v>
      </c>
      <c r="D91" s="11" t="s">
        <v>36</v>
      </c>
      <c r="E91" s="33">
        <f>+SUM(E85:E90)</f>
        <v>1436.27</v>
      </c>
    </row>
    <row r="92" spans="2:5" x14ac:dyDescent="0.25">
      <c r="B92" s="73"/>
      <c r="C92" s="64" t="s">
        <v>12</v>
      </c>
      <c r="D92" s="28" t="s">
        <v>37</v>
      </c>
      <c r="E92" s="34"/>
    </row>
    <row r="93" spans="2:5" x14ac:dyDescent="0.25">
      <c r="B93" s="73"/>
      <c r="C93" s="64" t="s">
        <v>12</v>
      </c>
      <c r="D93" s="10" t="s">
        <v>38</v>
      </c>
      <c r="E93" s="32">
        <v>0</v>
      </c>
    </row>
    <row r="94" spans="2:5" x14ac:dyDescent="0.25">
      <c r="B94" s="73"/>
      <c r="C94" s="64" t="s">
        <v>12</v>
      </c>
      <c r="D94" s="10" t="s">
        <v>39</v>
      </c>
      <c r="E94" s="32">
        <v>0</v>
      </c>
    </row>
    <row r="95" spans="2:5" x14ac:dyDescent="0.25">
      <c r="B95" s="73"/>
      <c r="C95" s="64" t="s">
        <v>12</v>
      </c>
      <c r="D95" s="10" t="s">
        <v>40</v>
      </c>
      <c r="E95" s="32">
        <v>0</v>
      </c>
    </row>
    <row r="96" spans="2:5" x14ac:dyDescent="0.25">
      <c r="B96" s="73"/>
      <c r="C96" s="64" t="s">
        <v>12</v>
      </c>
      <c r="D96" s="10" t="s">
        <v>41</v>
      </c>
      <c r="E96" s="32">
        <v>0</v>
      </c>
    </row>
    <row r="97" spans="2:5" x14ac:dyDescent="0.25">
      <c r="B97" s="73"/>
      <c r="C97" s="64"/>
      <c r="D97" s="10" t="s">
        <v>42</v>
      </c>
      <c r="E97" s="32">
        <v>0</v>
      </c>
    </row>
    <row r="98" spans="2:5" x14ac:dyDescent="0.25">
      <c r="B98" s="73"/>
      <c r="C98" s="64" t="s">
        <v>12</v>
      </c>
      <c r="D98" s="11" t="s">
        <v>43</v>
      </c>
      <c r="E98" s="33">
        <f>+SUM(E93:E97)</f>
        <v>0</v>
      </c>
    </row>
    <row r="99" spans="2:5" x14ac:dyDescent="0.25">
      <c r="B99" s="73"/>
      <c r="C99" s="64" t="s">
        <v>12</v>
      </c>
      <c r="D99" s="28" t="s">
        <v>44</v>
      </c>
      <c r="E99" s="34"/>
    </row>
    <row r="100" spans="2:5" x14ac:dyDescent="0.25">
      <c r="B100" s="73"/>
      <c r="C100" s="64"/>
      <c r="D100" s="10" t="s">
        <v>45</v>
      </c>
      <c r="E100" s="32">
        <v>13.14</v>
      </c>
    </row>
    <row r="101" spans="2:5" x14ac:dyDescent="0.25">
      <c r="B101" s="73"/>
      <c r="C101" s="64" t="s">
        <v>12</v>
      </c>
      <c r="D101" s="11" t="s">
        <v>46</v>
      </c>
      <c r="E101" s="33">
        <f>+E100</f>
        <v>13.14</v>
      </c>
    </row>
    <row r="102" spans="2:5" x14ac:dyDescent="0.25">
      <c r="B102" s="73"/>
      <c r="C102" s="64" t="s">
        <v>12</v>
      </c>
      <c r="D102" s="28" t="s">
        <v>47</v>
      </c>
      <c r="E102" s="34"/>
    </row>
    <row r="103" spans="2:5" x14ac:dyDescent="0.25">
      <c r="B103" s="73"/>
      <c r="C103" s="64" t="s">
        <v>12</v>
      </c>
      <c r="D103" s="12" t="s">
        <v>48</v>
      </c>
      <c r="E103" s="32">
        <v>282.38</v>
      </c>
    </row>
    <row r="104" spans="2:5" x14ac:dyDescent="0.25">
      <c r="B104" s="73"/>
      <c r="C104" s="64" t="s">
        <v>12</v>
      </c>
      <c r="D104" s="10" t="s">
        <v>49</v>
      </c>
      <c r="E104" s="32">
        <v>16.38</v>
      </c>
    </row>
    <row r="105" spans="2:5" ht="30" x14ac:dyDescent="0.25">
      <c r="B105" s="73"/>
      <c r="C105" s="64" t="s">
        <v>12</v>
      </c>
      <c r="D105" s="10" t="s">
        <v>50</v>
      </c>
      <c r="E105" s="32">
        <v>74.099999999999994</v>
      </c>
    </row>
    <row r="106" spans="2:5" x14ac:dyDescent="0.25">
      <c r="B106" s="73"/>
      <c r="C106" s="64"/>
      <c r="D106" s="10" t="s">
        <v>102</v>
      </c>
      <c r="E106" s="32">
        <v>3.39</v>
      </c>
    </row>
    <row r="107" spans="2:5" x14ac:dyDescent="0.25">
      <c r="B107" s="73"/>
      <c r="C107" s="64" t="s">
        <v>12</v>
      </c>
      <c r="D107" s="10" t="s">
        <v>51</v>
      </c>
      <c r="E107" s="32">
        <v>5.0199999999999996</v>
      </c>
    </row>
    <row r="108" spans="2:5" ht="45" x14ac:dyDescent="0.25">
      <c r="B108" s="73"/>
      <c r="C108" s="64" t="s">
        <v>12</v>
      </c>
      <c r="D108" s="10" t="s">
        <v>52</v>
      </c>
      <c r="E108" s="32">
        <v>23.26</v>
      </c>
    </row>
    <row r="109" spans="2:5" x14ac:dyDescent="0.25">
      <c r="B109" s="73"/>
      <c r="C109" s="64" t="s">
        <v>12</v>
      </c>
      <c r="D109" s="10" t="s">
        <v>53</v>
      </c>
      <c r="E109" s="32">
        <v>0</v>
      </c>
    </row>
    <row r="110" spans="2:5" x14ac:dyDescent="0.25">
      <c r="B110" s="73"/>
      <c r="C110" s="64" t="s">
        <v>12</v>
      </c>
      <c r="D110" s="10" t="s">
        <v>54</v>
      </c>
      <c r="E110" s="32">
        <v>0</v>
      </c>
    </row>
    <row r="111" spans="2:5" x14ac:dyDescent="0.25">
      <c r="B111" s="73"/>
      <c r="C111" s="64" t="s">
        <v>12</v>
      </c>
      <c r="D111" s="10" t="s">
        <v>55</v>
      </c>
      <c r="E111" s="32">
        <v>1.91</v>
      </c>
    </row>
    <row r="112" spans="2:5" ht="12.75" customHeight="1" x14ac:dyDescent="0.25">
      <c r="B112" s="73"/>
      <c r="C112" s="64" t="s">
        <v>12</v>
      </c>
      <c r="D112" s="10" t="s">
        <v>56</v>
      </c>
      <c r="E112" s="32">
        <v>0</v>
      </c>
    </row>
    <row r="113" spans="2:5" x14ac:dyDescent="0.25">
      <c r="B113" s="73"/>
      <c r="C113" s="64"/>
      <c r="D113" s="10" t="s">
        <v>57</v>
      </c>
      <c r="E113" s="32">
        <v>0</v>
      </c>
    </row>
    <row r="114" spans="2:5" x14ac:dyDescent="0.25">
      <c r="B114" s="73"/>
      <c r="C114" s="64" t="s">
        <v>12</v>
      </c>
      <c r="D114" s="11" t="s">
        <v>58</v>
      </c>
      <c r="E114" s="33">
        <f>+SUM(E103:E113)</f>
        <v>406.44</v>
      </c>
    </row>
    <row r="115" spans="2:5" x14ac:dyDescent="0.25">
      <c r="B115" s="73"/>
      <c r="C115" s="64" t="s">
        <v>12</v>
      </c>
      <c r="D115" s="28" t="s">
        <v>59</v>
      </c>
      <c r="E115" s="34"/>
    </row>
    <row r="116" spans="2:5" x14ac:dyDescent="0.25">
      <c r="B116" s="73"/>
      <c r="C116" s="64"/>
      <c r="D116" s="10" t="s">
        <v>60</v>
      </c>
      <c r="E116" s="32">
        <v>0</v>
      </c>
    </row>
    <row r="117" spans="2:5" x14ac:dyDescent="0.25">
      <c r="B117" s="73"/>
      <c r="C117" s="64" t="s">
        <v>12</v>
      </c>
      <c r="D117" s="11" t="s">
        <v>61</v>
      </c>
      <c r="E117" s="33">
        <f>+E116</f>
        <v>0</v>
      </c>
    </row>
    <row r="118" spans="2:5" s="14" customFormat="1" ht="15.75" thickBot="1" x14ac:dyDescent="0.3">
      <c r="B118" s="73"/>
      <c r="C118" s="65" t="s">
        <v>12</v>
      </c>
      <c r="D118" s="30" t="s">
        <v>64</v>
      </c>
      <c r="E118" s="36">
        <f>SUM(E91,E98,E101,E114,E117)</f>
        <v>1855.8500000000001</v>
      </c>
    </row>
    <row r="119" spans="2:5" x14ac:dyDescent="0.25">
      <c r="B119" s="73"/>
      <c r="C119" s="63" t="s">
        <v>13</v>
      </c>
      <c r="D119" s="29" t="s">
        <v>29</v>
      </c>
      <c r="E119" s="31"/>
    </row>
    <row r="120" spans="2:5" x14ac:dyDescent="0.25">
      <c r="B120" s="73"/>
      <c r="C120" s="64" t="s">
        <v>13</v>
      </c>
      <c r="D120" s="10" t="s">
        <v>30</v>
      </c>
      <c r="E120" s="32">
        <v>0</v>
      </c>
    </row>
    <row r="121" spans="2:5" x14ac:dyDescent="0.25">
      <c r="B121" s="73"/>
      <c r="C121" s="64" t="s">
        <v>13</v>
      </c>
      <c r="D121" s="10" t="s">
        <v>31</v>
      </c>
      <c r="E121" s="32">
        <v>0</v>
      </c>
    </row>
    <row r="122" spans="2:5" x14ac:dyDescent="0.25">
      <c r="B122" s="73"/>
      <c r="C122" s="64" t="s">
        <v>13</v>
      </c>
      <c r="D122" s="10" t="s">
        <v>32</v>
      </c>
      <c r="E122" s="32">
        <v>0</v>
      </c>
    </row>
    <row r="123" spans="2:5" x14ac:dyDescent="0.25">
      <c r="B123" s="73"/>
      <c r="C123" s="64" t="s">
        <v>13</v>
      </c>
      <c r="D123" s="10" t="s">
        <v>33</v>
      </c>
      <c r="E123" s="32">
        <v>0</v>
      </c>
    </row>
    <row r="124" spans="2:5" x14ac:dyDescent="0.25">
      <c r="B124" s="73"/>
      <c r="C124" s="64" t="s">
        <v>13</v>
      </c>
      <c r="D124" s="10" t="s">
        <v>34</v>
      </c>
      <c r="E124" s="32">
        <v>0</v>
      </c>
    </row>
    <row r="125" spans="2:5" x14ac:dyDescent="0.25">
      <c r="B125" s="73"/>
      <c r="C125" s="64" t="s">
        <v>13</v>
      </c>
      <c r="D125" s="10" t="s">
        <v>35</v>
      </c>
      <c r="E125" s="32">
        <v>0</v>
      </c>
    </row>
    <row r="126" spans="2:5" x14ac:dyDescent="0.25">
      <c r="B126" s="73"/>
      <c r="C126" s="64" t="s">
        <v>13</v>
      </c>
      <c r="D126" s="11" t="s">
        <v>36</v>
      </c>
      <c r="E126" s="33">
        <f>+SUM(E120:E125)</f>
        <v>0</v>
      </c>
    </row>
    <row r="127" spans="2:5" x14ac:dyDescent="0.25">
      <c r="B127" s="73"/>
      <c r="C127" s="64" t="s">
        <v>13</v>
      </c>
      <c r="D127" s="28" t="s">
        <v>37</v>
      </c>
      <c r="E127" s="34"/>
    </row>
    <row r="128" spans="2:5" x14ac:dyDescent="0.25">
      <c r="B128" s="73"/>
      <c r="C128" s="64" t="s">
        <v>13</v>
      </c>
      <c r="D128" s="10" t="s">
        <v>38</v>
      </c>
      <c r="E128" s="32">
        <v>0</v>
      </c>
    </row>
    <row r="129" spans="2:5" x14ac:dyDescent="0.25">
      <c r="B129" s="73"/>
      <c r="C129" s="64" t="s">
        <v>13</v>
      </c>
      <c r="D129" s="10" t="s">
        <v>39</v>
      </c>
      <c r="E129" s="32">
        <v>0</v>
      </c>
    </row>
    <row r="130" spans="2:5" x14ac:dyDescent="0.25">
      <c r="B130" s="73"/>
      <c r="C130" s="64" t="s">
        <v>13</v>
      </c>
      <c r="D130" s="10" t="s">
        <v>40</v>
      </c>
      <c r="E130" s="32">
        <v>0</v>
      </c>
    </row>
    <row r="131" spans="2:5" x14ac:dyDescent="0.25">
      <c r="B131" s="73"/>
      <c r="C131" s="64" t="s">
        <v>13</v>
      </c>
      <c r="D131" s="10" t="s">
        <v>41</v>
      </c>
      <c r="E131" s="32">
        <v>0</v>
      </c>
    </row>
    <row r="132" spans="2:5" x14ac:dyDescent="0.25">
      <c r="B132" s="73"/>
      <c r="C132" s="64" t="s">
        <v>13</v>
      </c>
      <c r="D132" s="10" t="s">
        <v>42</v>
      </c>
      <c r="E132" s="32">
        <v>0</v>
      </c>
    </row>
    <row r="133" spans="2:5" x14ac:dyDescent="0.25">
      <c r="B133" s="73"/>
      <c r="C133" s="64" t="s">
        <v>13</v>
      </c>
      <c r="D133" s="11" t="s">
        <v>43</v>
      </c>
      <c r="E133" s="33">
        <f>+SUM(E128:E132)</f>
        <v>0</v>
      </c>
    </row>
    <row r="134" spans="2:5" x14ac:dyDescent="0.25">
      <c r="B134" s="73"/>
      <c r="C134" s="64" t="s">
        <v>13</v>
      </c>
      <c r="D134" s="28" t="s">
        <v>44</v>
      </c>
      <c r="E134" s="34"/>
    </row>
    <row r="135" spans="2:5" x14ac:dyDescent="0.25">
      <c r="B135" s="73"/>
      <c r="C135" s="64" t="s">
        <v>13</v>
      </c>
      <c r="D135" s="10" t="s">
        <v>45</v>
      </c>
      <c r="E135" s="32">
        <v>0</v>
      </c>
    </row>
    <row r="136" spans="2:5" x14ac:dyDescent="0.25">
      <c r="B136" s="73"/>
      <c r="C136" s="64" t="s">
        <v>13</v>
      </c>
      <c r="D136" s="11" t="s">
        <v>46</v>
      </c>
      <c r="E136" s="33">
        <f>+E135</f>
        <v>0</v>
      </c>
    </row>
    <row r="137" spans="2:5" x14ac:dyDescent="0.25">
      <c r="B137" s="73"/>
      <c r="C137" s="64" t="s">
        <v>13</v>
      </c>
      <c r="D137" s="28" t="s">
        <v>47</v>
      </c>
      <c r="E137" s="34"/>
    </row>
    <row r="138" spans="2:5" x14ac:dyDescent="0.25">
      <c r="B138" s="73"/>
      <c r="C138" s="64"/>
      <c r="D138" s="12" t="s">
        <v>48</v>
      </c>
      <c r="E138" s="32">
        <v>0</v>
      </c>
    </row>
    <row r="139" spans="2:5" x14ac:dyDescent="0.25">
      <c r="B139" s="73"/>
      <c r="C139" s="64"/>
      <c r="D139" s="10" t="s">
        <v>49</v>
      </c>
      <c r="E139" s="32">
        <v>0</v>
      </c>
    </row>
    <row r="140" spans="2:5" ht="30" x14ac:dyDescent="0.25">
      <c r="B140" s="73"/>
      <c r="C140" s="64"/>
      <c r="D140" s="10" t="s">
        <v>50</v>
      </c>
      <c r="E140" s="32">
        <v>0</v>
      </c>
    </row>
    <row r="141" spans="2:5" x14ac:dyDescent="0.25">
      <c r="B141" s="73"/>
      <c r="C141" s="64"/>
      <c r="D141" s="10" t="s">
        <v>102</v>
      </c>
      <c r="E141" s="32">
        <v>0</v>
      </c>
    </row>
    <row r="142" spans="2:5" x14ac:dyDescent="0.25">
      <c r="B142" s="73"/>
      <c r="C142" s="64"/>
      <c r="D142" s="10" t="s">
        <v>51</v>
      </c>
      <c r="E142" s="32">
        <v>0</v>
      </c>
    </row>
    <row r="143" spans="2:5" ht="45" x14ac:dyDescent="0.25">
      <c r="B143" s="73"/>
      <c r="C143" s="64"/>
      <c r="D143" s="10" t="s">
        <v>52</v>
      </c>
      <c r="E143" s="32">
        <v>0</v>
      </c>
    </row>
    <row r="144" spans="2:5" x14ac:dyDescent="0.25">
      <c r="B144" s="73"/>
      <c r="C144" s="64" t="s">
        <v>13</v>
      </c>
      <c r="D144" s="10" t="s">
        <v>53</v>
      </c>
      <c r="E144" s="32">
        <v>0</v>
      </c>
    </row>
    <row r="145" spans="2:5" x14ac:dyDescent="0.25">
      <c r="B145" s="73"/>
      <c r="C145" s="64" t="s">
        <v>13</v>
      </c>
      <c r="D145" s="10" t="s">
        <v>54</v>
      </c>
      <c r="E145" s="32">
        <v>0</v>
      </c>
    </row>
    <row r="146" spans="2:5" x14ac:dyDescent="0.25">
      <c r="B146" s="73"/>
      <c r="C146" s="64" t="s">
        <v>13</v>
      </c>
      <c r="D146" s="10" t="s">
        <v>55</v>
      </c>
      <c r="E146" s="32">
        <v>0</v>
      </c>
    </row>
    <row r="147" spans="2:5" ht="13.5" customHeight="1" x14ac:dyDescent="0.25">
      <c r="B147" s="73"/>
      <c r="C147" s="64" t="s">
        <v>13</v>
      </c>
      <c r="D147" s="10" t="s">
        <v>56</v>
      </c>
      <c r="E147" s="32">
        <v>0</v>
      </c>
    </row>
    <row r="148" spans="2:5" x14ac:dyDescent="0.25">
      <c r="B148" s="73"/>
      <c r="C148" s="64" t="s">
        <v>13</v>
      </c>
      <c r="D148" s="10" t="s">
        <v>57</v>
      </c>
      <c r="E148" s="32">
        <v>0</v>
      </c>
    </row>
    <row r="149" spans="2:5" x14ac:dyDescent="0.25">
      <c r="B149" s="73"/>
      <c r="C149" s="64" t="s">
        <v>13</v>
      </c>
      <c r="D149" s="11" t="s">
        <v>58</v>
      </c>
      <c r="E149" s="33">
        <f>+SUM(E138:E148)</f>
        <v>0</v>
      </c>
    </row>
    <row r="150" spans="2:5" x14ac:dyDescent="0.25">
      <c r="B150" s="73"/>
      <c r="C150" s="64" t="s">
        <v>13</v>
      </c>
      <c r="D150" s="28" t="s">
        <v>59</v>
      </c>
      <c r="E150" s="34"/>
    </row>
    <row r="151" spans="2:5" x14ac:dyDescent="0.25">
      <c r="B151" s="73"/>
      <c r="C151" s="64" t="s">
        <v>13</v>
      </c>
      <c r="D151" s="10" t="s">
        <v>60</v>
      </c>
      <c r="E151" s="32">
        <v>0</v>
      </c>
    </row>
    <row r="152" spans="2:5" x14ac:dyDescent="0.25">
      <c r="B152" s="73"/>
      <c r="C152" s="64" t="s">
        <v>13</v>
      </c>
      <c r="D152" s="11" t="s">
        <v>61</v>
      </c>
      <c r="E152" s="33">
        <f>+E151</f>
        <v>0</v>
      </c>
    </row>
    <row r="153" spans="2:5" s="14" customFormat="1" ht="15.75" thickBot="1" x14ac:dyDescent="0.3">
      <c r="B153" s="73"/>
      <c r="C153" s="65" t="s">
        <v>13</v>
      </c>
      <c r="D153" s="30" t="s">
        <v>65</v>
      </c>
      <c r="E153" s="36">
        <f>SUM(E126,E133,E136,E149,E152)</f>
        <v>0</v>
      </c>
    </row>
    <row r="154" spans="2:5" x14ac:dyDescent="0.25">
      <c r="B154" s="73"/>
      <c r="C154" s="63" t="s">
        <v>14</v>
      </c>
      <c r="D154" s="29" t="s">
        <v>29</v>
      </c>
      <c r="E154" s="31"/>
    </row>
    <row r="155" spans="2:5" x14ac:dyDescent="0.25">
      <c r="B155" s="73"/>
      <c r="C155" s="64" t="s">
        <v>14</v>
      </c>
      <c r="D155" s="10" t="s">
        <v>30</v>
      </c>
      <c r="E155" s="32">
        <v>0</v>
      </c>
    </row>
    <row r="156" spans="2:5" x14ac:dyDescent="0.25">
      <c r="B156" s="73"/>
      <c r="C156" s="64" t="s">
        <v>14</v>
      </c>
      <c r="D156" s="10" t="s">
        <v>31</v>
      </c>
      <c r="E156" s="32">
        <v>0</v>
      </c>
    </row>
    <row r="157" spans="2:5" x14ac:dyDescent="0.25">
      <c r="B157" s="73"/>
      <c r="C157" s="64" t="s">
        <v>14</v>
      </c>
      <c r="D157" s="10" t="s">
        <v>32</v>
      </c>
      <c r="E157" s="32">
        <v>0</v>
      </c>
    </row>
    <row r="158" spans="2:5" x14ac:dyDescent="0.25">
      <c r="B158" s="73"/>
      <c r="C158" s="64" t="s">
        <v>14</v>
      </c>
      <c r="D158" s="10" t="s">
        <v>33</v>
      </c>
      <c r="E158" s="32">
        <v>0</v>
      </c>
    </row>
    <row r="159" spans="2:5" x14ac:dyDescent="0.25">
      <c r="B159" s="73"/>
      <c r="C159" s="64" t="s">
        <v>14</v>
      </c>
      <c r="D159" s="10" t="s">
        <v>34</v>
      </c>
      <c r="E159" s="32">
        <v>0</v>
      </c>
    </row>
    <row r="160" spans="2:5" x14ac:dyDescent="0.25">
      <c r="B160" s="73"/>
      <c r="C160" s="64" t="s">
        <v>14</v>
      </c>
      <c r="D160" s="10" t="s">
        <v>35</v>
      </c>
      <c r="E160" s="32">
        <v>0</v>
      </c>
    </row>
    <row r="161" spans="2:5" x14ac:dyDescent="0.25">
      <c r="B161" s="73"/>
      <c r="C161" s="64" t="s">
        <v>14</v>
      </c>
      <c r="D161" s="11" t="s">
        <v>36</v>
      </c>
      <c r="E161" s="33">
        <f>+SUM(E155:E160)</f>
        <v>0</v>
      </c>
    </row>
    <row r="162" spans="2:5" x14ac:dyDescent="0.25">
      <c r="B162" s="73"/>
      <c r="C162" s="64" t="s">
        <v>14</v>
      </c>
      <c r="D162" s="28" t="s">
        <v>37</v>
      </c>
      <c r="E162" s="34"/>
    </row>
    <row r="163" spans="2:5" x14ac:dyDescent="0.25">
      <c r="B163" s="73"/>
      <c r="C163" s="64" t="s">
        <v>14</v>
      </c>
      <c r="D163" s="10" t="s">
        <v>38</v>
      </c>
      <c r="E163" s="32">
        <v>0</v>
      </c>
    </row>
    <row r="164" spans="2:5" x14ac:dyDescent="0.25">
      <c r="B164" s="73"/>
      <c r="C164" s="64"/>
      <c r="D164" s="10" t="s">
        <v>39</v>
      </c>
      <c r="E164" s="32">
        <v>0</v>
      </c>
    </row>
    <row r="165" spans="2:5" x14ac:dyDescent="0.25">
      <c r="B165" s="73"/>
      <c r="C165" s="64"/>
      <c r="D165" s="10" t="s">
        <v>40</v>
      </c>
      <c r="E165" s="32">
        <v>0</v>
      </c>
    </row>
    <row r="166" spans="2:5" x14ac:dyDescent="0.25">
      <c r="B166" s="73"/>
      <c r="C166" s="64"/>
      <c r="D166" s="10" t="s">
        <v>41</v>
      </c>
      <c r="E166" s="32">
        <v>0</v>
      </c>
    </row>
    <row r="167" spans="2:5" x14ac:dyDescent="0.25">
      <c r="B167" s="73"/>
      <c r="C167" s="64"/>
      <c r="D167" s="10" t="s">
        <v>42</v>
      </c>
      <c r="E167" s="32">
        <v>0</v>
      </c>
    </row>
    <row r="168" spans="2:5" x14ac:dyDescent="0.25">
      <c r="B168" s="73"/>
      <c r="C168" s="64"/>
      <c r="D168" s="11" t="s">
        <v>43</v>
      </c>
      <c r="E168" s="33">
        <f>+SUM(E163:E167)</f>
        <v>0</v>
      </c>
    </row>
    <row r="169" spans="2:5" x14ac:dyDescent="0.25">
      <c r="B169" s="73"/>
      <c r="C169" s="64" t="s">
        <v>14</v>
      </c>
      <c r="D169" s="28" t="s">
        <v>44</v>
      </c>
      <c r="E169" s="34"/>
    </row>
    <row r="170" spans="2:5" x14ac:dyDescent="0.25">
      <c r="B170" s="73"/>
      <c r="C170" s="64" t="s">
        <v>14</v>
      </c>
      <c r="D170" s="10" t="s">
        <v>45</v>
      </c>
      <c r="E170" s="32"/>
    </row>
    <row r="171" spans="2:5" x14ac:dyDescent="0.25">
      <c r="B171" s="73"/>
      <c r="C171" s="64" t="s">
        <v>14</v>
      </c>
      <c r="D171" s="11" t="s">
        <v>46</v>
      </c>
      <c r="E171" s="33">
        <f>+E170</f>
        <v>0</v>
      </c>
    </row>
    <row r="172" spans="2:5" x14ac:dyDescent="0.25">
      <c r="B172" s="73"/>
      <c r="C172" s="64" t="s">
        <v>14</v>
      </c>
      <c r="D172" s="28" t="s">
        <v>47</v>
      </c>
      <c r="E172" s="34"/>
    </row>
    <row r="173" spans="2:5" x14ac:dyDescent="0.25">
      <c r="B173" s="73"/>
      <c r="C173" s="64" t="s">
        <v>14</v>
      </c>
      <c r="D173" s="12" t="s">
        <v>48</v>
      </c>
      <c r="E173" s="32">
        <v>0</v>
      </c>
    </row>
    <row r="174" spans="2:5" x14ac:dyDescent="0.25">
      <c r="B174" s="73"/>
      <c r="C174" s="64" t="s">
        <v>14</v>
      </c>
      <c r="D174" s="10" t="s">
        <v>49</v>
      </c>
      <c r="E174" s="32">
        <v>7.05</v>
      </c>
    </row>
    <row r="175" spans="2:5" ht="30" x14ac:dyDescent="0.25">
      <c r="B175" s="73"/>
      <c r="C175" s="64" t="s">
        <v>14</v>
      </c>
      <c r="D175" s="10" t="s">
        <v>50</v>
      </c>
      <c r="E175" s="32">
        <v>0</v>
      </c>
    </row>
    <row r="176" spans="2:5" x14ac:dyDescent="0.25">
      <c r="B176" s="73"/>
      <c r="C176" s="64"/>
      <c r="D176" s="10" t="s">
        <v>102</v>
      </c>
      <c r="E176" s="32">
        <v>0</v>
      </c>
    </row>
    <row r="177" spans="2:5" x14ac:dyDescent="0.25">
      <c r="B177" s="73"/>
      <c r="C177" s="64" t="s">
        <v>14</v>
      </c>
      <c r="D177" s="10" t="s">
        <v>51</v>
      </c>
      <c r="E177" s="32">
        <v>0</v>
      </c>
    </row>
    <row r="178" spans="2:5" ht="45" x14ac:dyDescent="0.25">
      <c r="B178" s="73"/>
      <c r="C178" s="64" t="s">
        <v>14</v>
      </c>
      <c r="D178" s="10" t="s">
        <v>52</v>
      </c>
      <c r="E178" s="32">
        <v>0</v>
      </c>
    </row>
    <row r="179" spans="2:5" x14ac:dyDescent="0.25">
      <c r="B179" s="73"/>
      <c r="C179" s="64" t="s">
        <v>14</v>
      </c>
      <c r="D179" s="10" t="s">
        <v>53</v>
      </c>
      <c r="E179" s="32">
        <v>0</v>
      </c>
    </row>
    <row r="180" spans="2:5" x14ac:dyDescent="0.25">
      <c r="B180" s="73"/>
      <c r="C180" s="64" t="s">
        <v>14</v>
      </c>
      <c r="D180" s="10" t="s">
        <v>54</v>
      </c>
      <c r="E180" s="32">
        <v>0</v>
      </c>
    </row>
    <row r="181" spans="2:5" x14ac:dyDescent="0.25">
      <c r="B181" s="73"/>
      <c r="C181" s="64" t="s">
        <v>14</v>
      </c>
      <c r="D181" s="10" t="s">
        <v>55</v>
      </c>
      <c r="E181" s="32">
        <v>0</v>
      </c>
    </row>
    <row r="182" spans="2:5" ht="15.75" customHeight="1" x14ac:dyDescent="0.25">
      <c r="B182" s="73"/>
      <c r="C182" s="64" t="s">
        <v>14</v>
      </c>
      <c r="D182" s="10" t="s">
        <v>56</v>
      </c>
      <c r="E182" s="32">
        <v>0</v>
      </c>
    </row>
    <row r="183" spans="2:5" x14ac:dyDescent="0.25">
      <c r="B183" s="73"/>
      <c r="C183" s="64" t="s">
        <v>14</v>
      </c>
      <c r="D183" s="10" t="s">
        <v>57</v>
      </c>
      <c r="E183" s="32">
        <v>0</v>
      </c>
    </row>
    <row r="184" spans="2:5" x14ac:dyDescent="0.25">
      <c r="B184" s="73"/>
      <c r="C184" s="64" t="s">
        <v>14</v>
      </c>
      <c r="D184" s="11" t="s">
        <v>58</v>
      </c>
      <c r="E184" s="33">
        <f>+SUM(E173:E183)</f>
        <v>7.05</v>
      </c>
    </row>
    <row r="185" spans="2:5" x14ac:dyDescent="0.25">
      <c r="B185" s="73"/>
      <c r="C185" s="64" t="s">
        <v>14</v>
      </c>
      <c r="D185" s="28" t="s">
        <v>59</v>
      </c>
      <c r="E185" s="34"/>
    </row>
    <row r="186" spans="2:5" x14ac:dyDescent="0.25">
      <c r="B186" s="73"/>
      <c r="C186" s="64" t="s">
        <v>14</v>
      </c>
      <c r="D186" s="10" t="s">
        <v>60</v>
      </c>
      <c r="E186" s="32"/>
    </row>
    <row r="187" spans="2:5" x14ac:dyDescent="0.25">
      <c r="B187" s="73"/>
      <c r="C187" s="64" t="s">
        <v>14</v>
      </c>
      <c r="D187" s="11" t="s">
        <v>61</v>
      </c>
      <c r="E187" s="33">
        <f>+E186</f>
        <v>0</v>
      </c>
    </row>
    <row r="188" spans="2:5" s="14" customFormat="1" ht="15.75" thickBot="1" x14ac:dyDescent="0.3">
      <c r="B188" s="73"/>
      <c r="C188" s="65" t="s">
        <v>14</v>
      </c>
      <c r="D188" s="30" t="s">
        <v>66</v>
      </c>
      <c r="E188" s="36">
        <f>SUM(E161,E168,E171,E184,E187)</f>
        <v>7.05</v>
      </c>
    </row>
    <row r="189" spans="2:5" x14ac:dyDescent="0.25">
      <c r="B189" s="73"/>
      <c r="C189" s="63" t="s">
        <v>67</v>
      </c>
      <c r="D189" s="29" t="s">
        <v>29</v>
      </c>
      <c r="E189" s="31"/>
    </row>
    <row r="190" spans="2:5" x14ac:dyDescent="0.25">
      <c r="B190" s="73"/>
      <c r="C190" s="64" t="s">
        <v>67</v>
      </c>
      <c r="D190" s="10" t="s">
        <v>30</v>
      </c>
      <c r="E190" s="32">
        <v>0</v>
      </c>
    </row>
    <row r="191" spans="2:5" x14ac:dyDescent="0.25">
      <c r="B191" s="73"/>
      <c r="C191" s="64" t="s">
        <v>67</v>
      </c>
      <c r="D191" s="10" t="s">
        <v>31</v>
      </c>
      <c r="E191" s="32">
        <v>0</v>
      </c>
    </row>
    <row r="192" spans="2:5" x14ac:dyDescent="0.25">
      <c r="B192" s="73"/>
      <c r="C192" s="64" t="s">
        <v>67</v>
      </c>
      <c r="D192" s="10" t="s">
        <v>32</v>
      </c>
      <c r="E192" s="32">
        <v>0</v>
      </c>
    </row>
    <row r="193" spans="2:5" x14ac:dyDescent="0.25">
      <c r="B193" s="73"/>
      <c r="C193" s="64" t="s">
        <v>67</v>
      </c>
      <c r="D193" s="10" t="s">
        <v>33</v>
      </c>
      <c r="E193" s="32">
        <v>0</v>
      </c>
    </row>
    <row r="194" spans="2:5" x14ac:dyDescent="0.25">
      <c r="B194" s="73"/>
      <c r="C194" s="64" t="s">
        <v>67</v>
      </c>
      <c r="D194" s="10" t="s">
        <v>34</v>
      </c>
      <c r="E194" s="32">
        <v>0</v>
      </c>
    </row>
    <row r="195" spans="2:5" x14ac:dyDescent="0.25">
      <c r="B195" s="73"/>
      <c r="C195" s="64" t="s">
        <v>67</v>
      </c>
      <c r="D195" s="10" t="s">
        <v>35</v>
      </c>
      <c r="E195" s="32">
        <v>0</v>
      </c>
    </row>
    <row r="196" spans="2:5" x14ac:dyDescent="0.25">
      <c r="B196" s="73"/>
      <c r="C196" s="64" t="s">
        <v>67</v>
      </c>
      <c r="D196" s="11" t="s">
        <v>36</v>
      </c>
      <c r="E196" s="33">
        <f>+SUM(E190:E195)</f>
        <v>0</v>
      </c>
    </row>
    <row r="197" spans="2:5" x14ac:dyDescent="0.25">
      <c r="B197" s="73"/>
      <c r="C197" s="64" t="s">
        <v>67</v>
      </c>
      <c r="D197" s="28" t="s">
        <v>37</v>
      </c>
      <c r="E197" s="34"/>
    </row>
    <row r="198" spans="2:5" x14ac:dyDescent="0.25">
      <c r="B198" s="73"/>
      <c r="C198" s="64"/>
      <c r="D198" s="10" t="s">
        <v>38</v>
      </c>
      <c r="E198" s="32">
        <v>0</v>
      </c>
    </row>
    <row r="199" spans="2:5" x14ac:dyDescent="0.25">
      <c r="B199" s="73"/>
      <c r="C199" s="64"/>
      <c r="D199" s="10" t="s">
        <v>39</v>
      </c>
      <c r="E199" s="32">
        <v>0</v>
      </c>
    </row>
    <row r="200" spans="2:5" x14ac:dyDescent="0.25">
      <c r="B200" s="73"/>
      <c r="C200" s="64"/>
      <c r="D200" s="10" t="s">
        <v>40</v>
      </c>
      <c r="E200" s="32">
        <v>0</v>
      </c>
    </row>
    <row r="201" spans="2:5" x14ac:dyDescent="0.25">
      <c r="B201" s="73"/>
      <c r="C201" s="64"/>
      <c r="D201" s="10" t="s">
        <v>41</v>
      </c>
      <c r="E201" s="32">
        <v>0</v>
      </c>
    </row>
    <row r="202" spans="2:5" x14ac:dyDescent="0.25">
      <c r="B202" s="73"/>
      <c r="C202" s="64"/>
      <c r="D202" s="10" t="s">
        <v>42</v>
      </c>
      <c r="E202" s="32">
        <v>0</v>
      </c>
    </row>
    <row r="203" spans="2:5" x14ac:dyDescent="0.25">
      <c r="B203" s="73"/>
      <c r="C203" s="64" t="s">
        <v>67</v>
      </c>
      <c r="D203" s="11" t="s">
        <v>43</v>
      </c>
      <c r="E203" s="33">
        <f>+SUM(E198:E202)</f>
        <v>0</v>
      </c>
    </row>
    <row r="204" spans="2:5" x14ac:dyDescent="0.25">
      <c r="B204" s="73"/>
      <c r="C204" s="64" t="s">
        <v>67</v>
      </c>
      <c r="D204" s="28" t="s">
        <v>44</v>
      </c>
      <c r="E204" s="34"/>
    </row>
    <row r="205" spans="2:5" x14ac:dyDescent="0.25">
      <c r="B205" s="73"/>
      <c r="C205" s="64" t="s">
        <v>67</v>
      </c>
      <c r="D205" s="10" t="s">
        <v>45</v>
      </c>
      <c r="E205" s="32">
        <v>0</v>
      </c>
    </row>
    <row r="206" spans="2:5" x14ac:dyDescent="0.25">
      <c r="B206" s="73"/>
      <c r="C206" s="64" t="s">
        <v>67</v>
      </c>
      <c r="D206" s="11" t="s">
        <v>46</v>
      </c>
      <c r="E206" s="33">
        <f>+E205</f>
        <v>0</v>
      </c>
    </row>
    <row r="207" spans="2:5" x14ac:dyDescent="0.25">
      <c r="B207" s="73"/>
      <c r="C207" s="64" t="s">
        <v>67</v>
      </c>
      <c r="D207" s="28" t="s">
        <v>47</v>
      </c>
      <c r="E207" s="34"/>
    </row>
    <row r="208" spans="2:5" x14ac:dyDescent="0.25">
      <c r="B208" s="73"/>
      <c r="C208" s="64" t="s">
        <v>67</v>
      </c>
      <c r="D208" s="12" t="s">
        <v>48</v>
      </c>
      <c r="E208" s="32">
        <v>0</v>
      </c>
    </row>
    <row r="209" spans="2:5" x14ac:dyDescent="0.25">
      <c r="B209" s="73"/>
      <c r="C209" s="64" t="s">
        <v>67</v>
      </c>
      <c r="D209" s="10" t="s">
        <v>49</v>
      </c>
      <c r="E209" s="32">
        <v>0.5</v>
      </c>
    </row>
    <row r="210" spans="2:5" ht="30" x14ac:dyDescent="0.25">
      <c r="B210" s="73"/>
      <c r="C210" s="64" t="s">
        <v>67</v>
      </c>
      <c r="D210" s="10" t="s">
        <v>50</v>
      </c>
      <c r="E210" s="32">
        <v>0</v>
      </c>
    </row>
    <row r="211" spans="2:5" x14ac:dyDescent="0.25">
      <c r="B211" s="73"/>
      <c r="C211" s="64"/>
      <c r="D211" s="10" t="s">
        <v>102</v>
      </c>
      <c r="E211" s="32">
        <v>0</v>
      </c>
    </row>
    <row r="212" spans="2:5" x14ac:dyDescent="0.25">
      <c r="B212" s="73"/>
      <c r="C212" s="64" t="s">
        <v>67</v>
      </c>
      <c r="D212" s="10" t="s">
        <v>51</v>
      </c>
      <c r="E212" s="32">
        <v>0</v>
      </c>
    </row>
    <row r="213" spans="2:5" ht="45" x14ac:dyDescent="0.25">
      <c r="B213" s="73"/>
      <c r="C213" s="64" t="s">
        <v>67</v>
      </c>
      <c r="D213" s="10" t="s">
        <v>52</v>
      </c>
      <c r="E213" s="32">
        <v>5</v>
      </c>
    </row>
    <row r="214" spans="2:5" x14ac:dyDescent="0.25">
      <c r="B214" s="73"/>
      <c r="C214" s="64" t="s">
        <v>67</v>
      </c>
      <c r="D214" s="10" t="s">
        <v>53</v>
      </c>
      <c r="E214" s="32">
        <v>0</v>
      </c>
    </row>
    <row r="215" spans="2:5" x14ac:dyDescent="0.25">
      <c r="B215" s="73"/>
      <c r="C215" s="64" t="s">
        <v>67</v>
      </c>
      <c r="D215" s="10" t="s">
        <v>54</v>
      </c>
      <c r="E215" s="32">
        <v>0</v>
      </c>
    </row>
    <row r="216" spans="2:5" x14ac:dyDescent="0.25">
      <c r="B216" s="73"/>
      <c r="C216" s="64" t="s">
        <v>67</v>
      </c>
      <c r="D216" s="10" t="s">
        <v>55</v>
      </c>
      <c r="E216" s="32">
        <v>0</v>
      </c>
    </row>
    <row r="217" spans="2:5" ht="13.5" customHeight="1" x14ac:dyDescent="0.25">
      <c r="B217" s="73"/>
      <c r="C217" s="64" t="s">
        <v>67</v>
      </c>
      <c r="D217" s="10" t="s">
        <v>56</v>
      </c>
      <c r="E217" s="32">
        <v>0</v>
      </c>
    </row>
    <row r="218" spans="2:5" x14ac:dyDescent="0.25">
      <c r="B218" s="73"/>
      <c r="C218" s="64" t="s">
        <v>67</v>
      </c>
      <c r="D218" s="10" t="s">
        <v>57</v>
      </c>
      <c r="E218" s="32">
        <v>0</v>
      </c>
    </row>
    <row r="219" spans="2:5" x14ac:dyDescent="0.25">
      <c r="B219" s="73"/>
      <c r="C219" s="64" t="s">
        <v>67</v>
      </c>
      <c r="D219" s="11" t="s">
        <v>58</v>
      </c>
      <c r="E219" s="33">
        <f>+SUM(E208:E218)</f>
        <v>5.5</v>
      </c>
    </row>
    <row r="220" spans="2:5" x14ac:dyDescent="0.25">
      <c r="B220" s="73"/>
      <c r="C220" s="64" t="s">
        <v>67</v>
      </c>
      <c r="D220" s="28" t="s">
        <v>59</v>
      </c>
      <c r="E220" s="34"/>
    </row>
    <row r="221" spans="2:5" x14ac:dyDescent="0.25">
      <c r="B221" s="73"/>
      <c r="C221" s="64" t="s">
        <v>67</v>
      </c>
      <c r="D221" s="10" t="s">
        <v>60</v>
      </c>
      <c r="E221" s="32">
        <v>0</v>
      </c>
    </row>
    <row r="222" spans="2:5" x14ac:dyDescent="0.25">
      <c r="B222" s="73"/>
      <c r="C222" s="64" t="s">
        <v>67</v>
      </c>
      <c r="D222" s="11" t="s">
        <v>61</v>
      </c>
      <c r="E222" s="33">
        <f>+E221</f>
        <v>0</v>
      </c>
    </row>
    <row r="223" spans="2:5" s="14" customFormat="1" ht="15.75" thickBot="1" x14ac:dyDescent="0.3">
      <c r="B223" s="73"/>
      <c r="C223" s="65" t="s">
        <v>67</v>
      </c>
      <c r="D223" s="30" t="s">
        <v>68</v>
      </c>
      <c r="E223" s="36">
        <f>SUM(E196,E203,E206,E219,E222)</f>
        <v>5.5</v>
      </c>
    </row>
    <row r="224" spans="2:5" x14ac:dyDescent="0.25">
      <c r="B224" s="73"/>
      <c r="C224" s="63" t="s">
        <v>16</v>
      </c>
      <c r="D224" s="29" t="s">
        <v>29</v>
      </c>
      <c r="E224" s="31"/>
    </row>
    <row r="225" spans="2:5" x14ac:dyDescent="0.25">
      <c r="B225" s="73"/>
      <c r="C225" s="64" t="s">
        <v>16</v>
      </c>
      <c r="D225" s="10" t="s">
        <v>30</v>
      </c>
      <c r="E225" s="32">
        <v>0</v>
      </c>
    </row>
    <row r="226" spans="2:5" x14ac:dyDescent="0.25">
      <c r="B226" s="73"/>
      <c r="C226" s="64" t="s">
        <v>16</v>
      </c>
      <c r="D226" s="10" t="s">
        <v>31</v>
      </c>
      <c r="E226" s="32">
        <v>0</v>
      </c>
    </row>
    <row r="227" spans="2:5" x14ac:dyDescent="0.25">
      <c r="B227" s="73"/>
      <c r="C227" s="64" t="s">
        <v>16</v>
      </c>
      <c r="D227" s="10" t="s">
        <v>32</v>
      </c>
      <c r="E227" s="32">
        <v>0</v>
      </c>
    </row>
    <row r="228" spans="2:5" x14ac:dyDescent="0.25">
      <c r="B228" s="73"/>
      <c r="C228" s="64" t="s">
        <v>16</v>
      </c>
      <c r="D228" s="10" t="s">
        <v>33</v>
      </c>
      <c r="E228" s="32">
        <v>0</v>
      </c>
    </row>
    <row r="229" spans="2:5" x14ac:dyDescent="0.25">
      <c r="B229" s="73"/>
      <c r="C229" s="64" t="s">
        <v>16</v>
      </c>
      <c r="D229" s="10" t="s">
        <v>34</v>
      </c>
      <c r="E229" s="32">
        <v>0</v>
      </c>
    </row>
    <row r="230" spans="2:5" x14ac:dyDescent="0.25">
      <c r="B230" s="73"/>
      <c r="C230" s="64" t="s">
        <v>16</v>
      </c>
      <c r="D230" s="10" t="s">
        <v>35</v>
      </c>
      <c r="E230" s="32">
        <v>0</v>
      </c>
    </row>
    <row r="231" spans="2:5" x14ac:dyDescent="0.25">
      <c r="B231" s="73"/>
      <c r="C231" s="64" t="s">
        <v>16</v>
      </c>
      <c r="D231" s="11" t="s">
        <v>36</v>
      </c>
      <c r="E231" s="33">
        <f>+SUM(E225:E230)</f>
        <v>0</v>
      </c>
    </row>
    <row r="232" spans="2:5" x14ac:dyDescent="0.25">
      <c r="B232" s="73"/>
      <c r="C232" s="64" t="s">
        <v>16</v>
      </c>
      <c r="D232" s="28" t="s">
        <v>37</v>
      </c>
      <c r="E232" s="34"/>
    </row>
    <row r="233" spans="2:5" x14ac:dyDescent="0.25">
      <c r="B233" s="73"/>
      <c r="C233" s="64" t="s">
        <v>16</v>
      </c>
      <c r="D233" s="10" t="s">
        <v>38</v>
      </c>
      <c r="E233" s="32">
        <v>0</v>
      </c>
    </row>
    <row r="234" spans="2:5" x14ac:dyDescent="0.25">
      <c r="B234" s="73"/>
      <c r="C234" s="64" t="s">
        <v>16</v>
      </c>
      <c r="D234" s="10" t="s">
        <v>39</v>
      </c>
      <c r="E234" s="32">
        <v>0</v>
      </c>
    </row>
    <row r="235" spans="2:5" x14ac:dyDescent="0.25">
      <c r="B235" s="73"/>
      <c r="C235" s="64" t="s">
        <v>16</v>
      </c>
      <c r="D235" s="10" t="s">
        <v>40</v>
      </c>
      <c r="E235" s="32">
        <v>0</v>
      </c>
    </row>
    <row r="236" spans="2:5" x14ac:dyDescent="0.25">
      <c r="B236" s="73"/>
      <c r="C236" s="64" t="s">
        <v>16</v>
      </c>
      <c r="D236" s="10" t="s">
        <v>41</v>
      </c>
      <c r="E236" s="32">
        <v>0</v>
      </c>
    </row>
    <row r="237" spans="2:5" x14ac:dyDescent="0.25">
      <c r="B237" s="73"/>
      <c r="C237" s="64" t="s">
        <v>16</v>
      </c>
      <c r="D237" s="10" t="s">
        <v>42</v>
      </c>
      <c r="E237" s="32">
        <v>0</v>
      </c>
    </row>
    <row r="238" spans="2:5" x14ac:dyDescent="0.25">
      <c r="B238" s="73"/>
      <c r="C238" s="64" t="s">
        <v>16</v>
      </c>
      <c r="D238" s="11" t="s">
        <v>43</v>
      </c>
      <c r="E238" s="33">
        <f>+SUM(E233:E237)</f>
        <v>0</v>
      </c>
    </row>
    <row r="239" spans="2:5" x14ac:dyDescent="0.25">
      <c r="B239" s="73"/>
      <c r="C239" s="64"/>
      <c r="D239" s="28" t="s">
        <v>44</v>
      </c>
      <c r="E239" s="34"/>
    </row>
    <row r="240" spans="2:5" x14ac:dyDescent="0.25">
      <c r="B240" s="73"/>
      <c r="C240" s="64"/>
      <c r="D240" s="10" t="s">
        <v>45</v>
      </c>
      <c r="E240" s="32">
        <v>3</v>
      </c>
    </row>
    <row r="241" spans="2:5" x14ac:dyDescent="0.25">
      <c r="B241" s="73"/>
      <c r="C241" s="64"/>
      <c r="D241" s="11" t="s">
        <v>46</v>
      </c>
      <c r="E241" s="33">
        <f>+E240</f>
        <v>3</v>
      </c>
    </row>
    <row r="242" spans="2:5" x14ac:dyDescent="0.25">
      <c r="B242" s="73"/>
      <c r="C242" s="64"/>
      <c r="D242" s="28" t="s">
        <v>47</v>
      </c>
      <c r="E242" s="34"/>
    </row>
    <row r="243" spans="2:5" x14ac:dyDescent="0.25">
      <c r="B243" s="73"/>
      <c r="C243" s="64"/>
      <c r="D243" s="12" t="s">
        <v>48</v>
      </c>
      <c r="E243" s="32">
        <v>5.5</v>
      </c>
    </row>
    <row r="244" spans="2:5" x14ac:dyDescent="0.25">
      <c r="B244" s="73"/>
      <c r="C244" s="64" t="s">
        <v>16</v>
      </c>
      <c r="D244" s="10" t="s">
        <v>49</v>
      </c>
      <c r="E244" s="32">
        <v>0.8</v>
      </c>
    </row>
    <row r="245" spans="2:5" ht="30" x14ac:dyDescent="0.25">
      <c r="B245" s="73"/>
      <c r="C245" s="64" t="s">
        <v>16</v>
      </c>
      <c r="D245" s="10" t="s">
        <v>50</v>
      </c>
      <c r="E245" s="32">
        <v>0</v>
      </c>
    </row>
    <row r="246" spans="2:5" x14ac:dyDescent="0.25">
      <c r="B246" s="73"/>
      <c r="C246" s="64"/>
      <c r="D246" s="10" t="s">
        <v>102</v>
      </c>
      <c r="E246" s="32">
        <v>0</v>
      </c>
    </row>
    <row r="247" spans="2:5" x14ac:dyDescent="0.25">
      <c r="B247" s="73"/>
      <c r="C247" s="64" t="s">
        <v>16</v>
      </c>
      <c r="D247" s="10" t="s">
        <v>51</v>
      </c>
      <c r="E247" s="32">
        <v>0</v>
      </c>
    </row>
    <row r="248" spans="2:5" ht="45" x14ac:dyDescent="0.25">
      <c r="B248" s="73"/>
      <c r="C248" s="64" t="s">
        <v>16</v>
      </c>
      <c r="D248" s="10" t="s">
        <v>52</v>
      </c>
      <c r="E248" s="32">
        <v>0</v>
      </c>
    </row>
    <row r="249" spans="2:5" x14ac:dyDescent="0.25">
      <c r="B249" s="73"/>
      <c r="C249" s="64" t="s">
        <v>16</v>
      </c>
      <c r="D249" s="10" t="s">
        <v>53</v>
      </c>
      <c r="E249" s="32">
        <v>0</v>
      </c>
    </row>
    <row r="250" spans="2:5" x14ac:dyDescent="0.25">
      <c r="B250" s="73"/>
      <c r="C250" s="64" t="s">
        <v>16</v>
      </c>
      <c r="D250" s="10" t="s">
        <v>54</v>
      </c>
      <c r="E250" s="32">
        <v>0</v>
      </c>
    </row>
    <row r="251" spans="2:5" x14ac:dyDescent="0.25">
      <c r="B251" s="73"/>
      <c r="C251" s="64" t="s">
        <v>16</v>
      </c>
      <c r="D251" s="10" t="s">
        <v>55</v>
      </c>
      <c r="E251" s="32">
        <v>0</v>
      </c>
    </row>
    <row r="252" spans="2:5" ht="18" customHeight="1" x14ac:dyDescent="0.25">
      <c r="B252" s="73"/>
      <c r="C252" s="64" t="s">
        <v>16</v>
      </c>
      <c r="D252" s="10" t="s">
        <v>56</v>
      </c>
      <c r="E252" s="32">
        <v>0</v>
      </c>
    </row>
    <row r="253" spans="2:5" x14ac:dyDescent="0.25">
      <c r="B253" s="73"/>
      <c r="C253" s="64" t="s">
        <v>16</v>
      </c>
      <c r="D253" s="10" t="s">
        <v>57</v>
      </c>
      <c r="E253" s="32">
        <v>0</v>
      </c>
    </row>
    <row r="254" spans="2:5" x14ac:dyDescent="0.25">
      <c r="B254" s="73"/>
      <c r="C254" s="64" t="s">
        <v>16</v>
      </c>
      <c r="D254" s="11" t="s">
        <v>58</v>
      </c>
      <c r="E254" s="33">
        <f>+SUM(E243:E253)</f>
        <v>6.3</v>
      </c>
    </row>
    <row r="255" spans="2:5" x14ac:dyDescent="0.25">
      <c r="B255" s="73"/>
      <c r="C255" s="64" t="s">
        <v>16</v>
      </c>
      <c r="D255" s="28" t="s">
        <v>59</v>
      </c>
      <c r="E255" s="34"/>
    </row>
    <row r="256" spans="2:5" x14ac:dyDescent="0.25">
      <c r="B256" s="73"/>
      <c r="C256" s="64" t="s">
        <v>16</v>
      </c>
      <c r="D256" s="10" t="s">
        <v>60</v>
      </c>
      <c r="E256" s="32">
        <v>0</v>
      </c>
    </row>
    <row r="257" spans="2:5" x14ac:dyDescent="0.25">
      <c r="B257" s="73"/>
      <c r="C257" s="64" t="s">
        <v>16</v>
      </c>
      <c r="D257" s="11" t="s">
        <v>61</v>
      </c>
      <c r="E257" s="33">
        <f>+E256</f>
        <v>0</v>
      </c>
    </row>
    <row r="258" spans="2:5" s="14" customFormat="1" ht="15.75" thickBot="1" x14ac:dyDescent="0.3">
      <c r="B258" s="73"/>
      <c r="C258" s="65" t="s">
        <v>16</v>
      </c>
      <c r="D258" s="30" t="s">
        <v>69</v>
      </c>
      <c r="E258" s="36">
        <f>SUM(E231,E238,E241,E254,E257)</f>
        <v>9.3000000000000007</v>
      </c>
    </row>
    <row r="259" spans="2:5" x14ac:dyDescent="0.25">
      <c r="B259" s="73"/>
      <c r="C259" s="63" t="s">
        <v>17</v>
      </c>
      <c r="D259" s="29" t="s">
        <v>29</v>
      </c>
      <c r="E259" s="31"/>
    </row>
    <row r="260" spans="2:5" x14ac:dyDescent="0.25">
      <c r="B260" s="73"/>
      <c r="C260" s="64" t="s">
        <v>17</v>
      </c>
      <c r="D260" s="10" t="s">
        <v>30</v>
      </c>
      <c r="E260" s="32">
        <v>0</v>
      </c>
    </row>
    <row r="261" spans="2:5" x14ac:dyDescent="0.25">
      <c r="B261" s="73"/>
      <c r="C261" s="64" t="s">
        <v>17</v>
      </c>
      <c r="D261" s="10" t="s">
        <v>31</v>
      </c>
      <c r="E261" s="32">
        <v>0</v>
      </c>
    </row>
    <row r="262" spans="2:5" x14ac:dyDescent="0.25">
      <c r="B262" s="73"/>
      <c r="C262" s="64" t="s">
        <v>17</v>
      </c>
      <c r="D262" s="10" t="s">
        <v>32</v>
      </c>
      <c r="E262" s="32">
        <v>0</v>
      </c>
    </row>
    <row r="263" spans="2:5" x14ac:dyDescent="0.25">
      <c r="B263" s="73"/>
      <c r="C263" s="64" t="s">
        <v>17</v>
      </c>
      <c r="D263" s="10" t="s">
        <v>33</v>
      </c>
      <c r="E263" s="32">
        <v>0</v>
      </c>
    </row>
    <row r="264" spans="2:5" x14ac:dyDescent="0.25">
      <c r="B264" s="73"/>
      <c r="C264" s="64"/>
      <c r="D264" s="10" t="s">
        <v>34</v>
      </c>
      <c r="E264" s="32">
        <v>0</v>
      </c>
    </row>
    <row r="265" spans="2:5" x14ac:dyDescent="0.25">
      <c r="B265" s="73"/>
      <c r="C265" s="64"/>
      <c r="D265" s="10" t="s">
        <v>35</v>
      </c>
      <c r="E265" s="32">
        <v>0</v>
      </c>
    </row>
    <row r="266" spans="2:5" x14ac:dyDescent="0.25">
      <c r="B266" s="73"/>
      <c r="C266" s="64"/>
      <c r="D266" s="11" t="s">
        <v>36</v>
      </c>
      <c r="E266" s="33">
        <f>+SUM(E260:E265)</f>
        <v>0</v>
      </c>
    </row>
    <row r="267" spans="2:5" x14ac:dyDescent="0.25">
      <c r="B267" s="73"/>
      <c r="C267" s="64"/>
      <c r="D267" s="28" t="s">
        <v>37</v>
      </c>
      <c r="E267" s="34"/>
    </row>
    <row r="268" spans="2:5" x14ac:dyDescent="0.25">
      <c r="B268" s="73"/>
      <c r="C268" s="64"/>
      <c r="D268" s="10" t="s">
        <v>38</v>
      </c>
      <c r="E268" s="32">
        <v>0</v>
      </c>
    </row>
    <row r="269" spans="2:5" x14ac:dyDescent="0.25">
      <c r="B269" s="73"/>
      <c r="C269" s="64" t="s">
        <v>17</v>
      </c>
      <c r="D269" s="10" t="s">
        <v>39</v>
      </c>
      <c r="E269" s="32">
        <v>0</v>
      </c>
    </row>
    <row r="270" spans="2:5" x14ac:dyDescent="0.25">
      <c r="B270" s="73"/>
      <c r="C270" s="64" t="s">
        <v>17</v>
      </c>
      <c r="D270" s="10" t="s">
        <v>40</v>
      </c>
      <c r="E270" s="32">
        <v>0</v>
      </c>
    </row>
    <row r="271" spans="2:5" x14ac:dyDescent="0.25">
      <c r="B271" s="73"/>
      <c r="C271" s="64" t="s">
        <v>17</v>
      </c>
      <c r="D271" s="10" t="s">
        <v>41</v>
      </c>
      <c r="E271" s="32">
        <v>0</v>
      </c>
    </row>
    <row r="272" spans="2:5" x14ac:dyDescent="0.25">
      <c r="B272" s="73"/>
      <c r="C272" s="64" t="s">
        <v>17</v>
      </c>
      <c r="D272" s="10" t="s">
        <v>42</v>
      </c>
      <c r="E272" s="32">
        <v>0</v>
      </c>
    </row>
    <row r="273" spans="2:5" x14ac:dyDescent="0.25">
      <c r="B273" s="73"/>
      <c r="C273" s="64" t="s">
        <v>17</v>
      </c>
      <c r="D273" s="11" t="s">
        <v>43</v>
      </c>
      <c r="E273" s="33">
        <f>+SUM(E268:E272)</f>
        <v>0</v>
      </c>
    </row>
    <row r="274" spans="2:5" x14ac:dyDescent="0.25">
      <c r="B274" s="73"/>
      <c r="C274" s="64" t="s">
        <v>17</v>
      </c>
      <c r="D274" s="28" t="s">
        <v>44</v>
      </c>
      <c r="E274" s="34"/>
    </row>
    <row r="275" spans="2:5" x14ac:dyDescent="0.25">
      <c r="B275" s="73"/>
      <c r="C275" s="64" t="s">
        <v>17</v>
      </c>
      <c r="D275" s="10" t="s">
        <v>45</v>
      </c>
      <c r="E275" s="32">
        <v>0</v>
      </c>
    </row>
    <row r="276" spans="2:5" x14ac:dyDescent="0.25">
      <c r="B276" s="73"/>
      <c r="C276" s="64" t="s">
        <v>17</v>
      </c>
      <c r="D276" s="11" t="s">
        <v>46</v>
      </c>
      <c r="E276" s="33">
        <f>+E275</f>
        <v>0</v>
      </c>
    </row>
    <row r="277" spans="2:5" x14ac:dyDescent="0.25">
      <c r="B277" s="73"/>
      <c r="C277" s="64" t="s">
        <v>17</v>
      </c>
      <c r="D277" s="28" t="s">
        <v>47</v>
      </c>
      <c r="E277" s="34"/>
    </row>
    <row r="278" spans="2:5" x14ac:dyDescent="0.25">
      <c r="B278" s="73"/>
      <c r="C278" s="64" t="s">
        <v>17</v>
      </c>
      <c r="D278" s="12" t="s">
        <v>48</v>
      </c>
      <c r="E278" s="32">
        <v>0</v>
      </c>
    </row>
    <row r="279" spans="2:5" x14ac:dyDescent="0.25">
      <c r="B279" s="73"/>
      <c r="C279" s="64" t="s">
        <v>17</v>
      </c>
      <c r="D279" s="10" t="s">
        <v>49</v>
      </c>
      <c r="E279" s="32">
        <v>0</v>
      </c>
    </row>
    <row r="280" spans="2:5" ht="30" x14ac:dyDescent="0.25">
      <c r="B280" s="73"/>
      <c r="C280" s="64" t="s">
        <v>17</v>
      </c>
      <c r="D280" s="10" t="s">
        <v>50</v>
      </c>
      <c r="E280" s="32">
        <v>0</v>
      </c>
    </row>
    <row r="281" spans="2:5" x14ac:dyDescent="0.25">
      <c r="B281" s="73"/>
      <c r="C281" s="64"/>
      <c r="D281" s="10" t="s">
        <v>102</v>
      </c>
      <c r="E281" s="32">
        <v>0</v>
      </c>
    </row>
    <row r="282" spans="2:5" x14ac:dyDescent="0.25">
      <c r="B282" s="73"/>
      <c r="C282" s="64" t="s">
        <v>17</v>
      </c>
      <c r="D282" s="10" t="s">
        <v>51</v>
      </c>
      <c r="E282" s="32">
        <v>0</v>
      </c>
    </row>
    <row r="283" spans="2:5" ht="45" x14ac:dyDescent="0.25">
      <c r="B283" s="73"/>
      <c r="C283" s="64" t="s">
        <v>17</v>
      </c>
      <c r="D283" s="10" t="s">
        <v>52</v>
      </c>
      <c r="E283" s="32">
        <v>0</v>
      </c>
    </row>
    <row r="284" spans="2:5" x14ac:dyDescent="0.25">
      <c r="B284" s="73"/>
      <c r="C284" s="64" t="s">
        <v>17</v>
      </c>
      <c r="D284" s="10" t="s">
        <v>53</v>
      </c>
      <c r="E284" s="32">
        <v>0</v>
      </c>
    </row>
    <row r="285" spans="2:5" x14ac:dyDescent="0.25">
      <c r="B285" s="73"/>
      <c r="C285" s="64" t="s">
        <v>17</v>
      </c>
      <c r="D285" s="10" t="s">
        <v>54</v>
      </c>
      <c r="E285" s="32">
        <v>0</v>
      </c>
    </row>
    <row r="286" spans="2:5" x14ac:dyDescent="0.25">
      <c r="B286" s="73"/>
      <c r="C286" s="64" t="s">
        <v>17</v>
      </c>
      <c r="D286" s="10" t="s">
        <v>55</v>
      </c>
      <c r="E286" s="32">
        <v>0</v>
      </c>
    </row>
    <row r="287" spans="2:5" ht="14.25" customHeight="1" x14ac:dyDescent="0.25">
      <c r="B287" s="73"/>
      <c r="C287" s="64" t="s">
        <v>17</v>
      </c>
      <c r="D287" s="10" t="s">
        <v>56</v>
      </c>
      <c r="E287" s="32">
        <v>0</v>
      </c>
    </row>
    <row r="288" spans="2:5" x14ac:dyDescent="0.25">
      <c r="B288" s="73"/>
      <c r="C288" s="64" t="s">
        <v>17</v>
      </c>
      <c r="D288" s="10" t="s">
        <v>57</v>
      </c>
      <c r="E288" s="32">
        <v>0</v>
      </c>
    </row>
    <row r="289" spans="2:5" x14ac:dyDescent="0.25">
      <c r="B289" s="73"/>
      <c r="C289" s="64" t="s">
        <v>17</v>
      </c>
      <c r="D289" s="11" t="s">
        <v>58</v>
      </c>
      <c r="E289" s="33">
        <f>+SUM(E278:E288)</f>
        <v>0</v>
      </c>
    </row>
    <row r="290" spans="2:5" x14ac:dyDescent="0.25">
      <c r="B290" s="73"/>
      <c r="C290" s="64" t="s">
        <v>17</v>
      </c>
      <c r="D290" s="28" t="s">
        <v>59</v>
      </c>
      <c r="E290" s="34"/>
    </row>
    <row r="291" spans="2:5" x14ac:dyDescent="0.25">
      <c r="B291" s="73"/>
      <c r="C291" s="64" t="s">
        <v>17</v>
      </c>
      <c r="D291" s="10" t="s">
        <v>60</v>
      </c>
      <c r="E291" s="32">
        <v>0</v>
      </c>
    </row>
    <row r="292" spans="2:5" x14ac:dyDescent="0.25">
      <c r="B292" s="73"/>
      <c r="C292" s="64" t="s">
        <v>17</v>
      </c>
      <c r="D292" s="11" t="s">
        <v>61</v>
      </c>
      <c r="E292" s="33">
        <f>+E291</f>
        <v>0</v>
      </c>
    </row>
    <row r="293" spans="2:5" s="14" customFormat="1" ht="15.75" thickBot="1" x14ac:dyDescent="0.3">
      <c r="B293" s="73"/>
      <c r="C293" s="65" t="s">
        <v>17</v>
      </c>
      <c r="D293" s="30" t="s">
        <v>70</v>
      </c>
      <c r="E293" s="36">
        <f>SUM(E266,E273,E276,E289,E292)</f>
        <v>0</v>
      </c>
    </row>
    <row r="294" spans="2:5" x14ac:dyDescent="0.25">
      <c r="B294" s="73"/>
      <c r="C294" s="63" t="s">
        <v>18</v>
      </c>
      <c r="D294" s="29" t="s">
        <v>29</v>
      </c>
      <c r="E294" s="31"/>
    </row>
    <row r="295" spans="2:5" x14ac:dyDescent="0.25">
      <c r="B295" s="73"/>
      <c r="C295" s="64" t="s">
        <v>18</v>
      </c>
      <c r="D295" s="10" t="s">
        <v>30</v>
      </c>
      <c r="E295" s="32">
        <v>25.4</v>
      </c>
    </row>
    <row r="296" spans="2:5" x14ac:dyDescent="0.25">
      <c r="B296" s="73"/>
      <c r="C296" s="64" t="s">
        <v>18</v>
      </c>
      <c r="D296" s="10" t="s">
        <v>31</v>
      </c>
      <c r="E296" s="32">
        <v>75.3</v>
      </c>
    </row>
    <row r="297" spans="2:5" x14ac:dyDescent="0.25">
      <c r="B297" s="73"/>
      <c r="C297" s="64" t="s">
        <v>18</v>
      </c>
      <c r="D297" s="10" t="s">
        <v>32</v>
      </c>
      <c r="E297" s="32">
        <v>0</v>
      </c>
    </row>
    <row r="298" spans="2:5" x14ac:dyDescent="0.25">
      <c r="B298" s="73"/>
      <c r="C298" s="64" t="s">
        <v>18</v>
      </c>
      <c r="D298" s="10" t="s">
        <v>33</v>
      </c>
      <c r="E298" s="32">
        <v>0</v>
      </c>
    </row>
    <row r="299" spans="2:5" x14ac:dyDescent="0.25">
      <c r="B299" s="73"/>
      <c r="C299" s="64" t="s">
        <v>18</v>
      </c>
      <c r="D299" s="10" t="s">
        <v>34</v>
      </c>
      <c r="E299" s="32">
        <v>0</v>
      </c>
    </row>
    <row r="300" spans="2:5" x14ac:dyDescent="0.25">
      <c r="B300" s="73"/>
      <c r="C300" s="64"/>
      <c r="D300" s="10" t="s">
        <v>35</v>
      </c>
      <c r="E300" s="32">
        <v>0</v>
      </c>
    </row>
    <row r="301" spans="2:5" x14ac:dyDescent="0.25">
      <c r="B301" s="73"/>
      <c r="C301" s="64"/>
      <c r="D301" s="11" t="s">
        <v>36</v>
      </c>
      <c r="E301" s="33">
        <f>+SUM(E295:E300)</f>
        <v>100.69999999999999</v>
      </c>
    </row>
    <row r="302" spans="2:5" x14ac:dyDescent="0.25">
      <c r="B302" s="73"/>
      <c r="C302" s="64"/>
      <c r="D302" s="28" t="s">
        <v>37</v>
      </c>
      <c r="E302" s="34"/>
    </row>
    <row r="303" spans="2:5" x14ac:dyDescent="0.25">
      <c r="B303" s="73"/>
      <c r="C303" s="64"/>
      <c r="D303" s="10" t="s">
        <v>38</v>
      </c>
      <c r="E303" s="32">
        <v>0</v>
      </c>
    </row>
    <row r="304" spans="2:5" x14ac:dyDescent="0.25">
      <c r="B304" s="73"/>
      <c r="C304" s="64"/>
      <c r="D304" s="10" t="s">
        <v>39</v>
      </c>
      <c r="E304" s="32">
        <v>0</v>
      </c>
    </row>
    <row r="305" spans="2:5" x14ac:dyDescent="0.25">
      <c r="B305" s="73"/>
      <c r="C305" s="64" t="s">
        <v>18</v>
      </c>
      <c r="D305" s="10" t="s">
        <v>40</v>
      </c>
      <c r="E305" s="32">
        <v>0</v>
      </c>
    </row>
    <row r="306" spans="2:5" x14ac:dyDescent="0.25">
      <c r="B306" s="73"/>
      <c r="C306" s="64" t="s">
        <v>18</v>
      </c>
      <c r="D306" s="10" t="s">
        <v>41</v>
      </c>
      <c r="E306" s="32">
        <v>0</v>
      </c>
    </row>
    <row r="307" spans="2:5" x14ac:dyDescent="0.25">
      <c r="B307" s="73"/>
      <c r="C307" s="64" t="s">
        <v>18</v>
      </c>
      <c r="D307" s="10" t="s">
        <v>42</v>
      </c>
      <c r="E307" s="32">
        <v>0</v>
      </c>
    </row>
    <row r="308" spans="2:5" x14ac:dyDescent="0.25">
      <c r="B308" s="73"/>
      <c r="C308" s="64" t="s">
        <v>18</v>
      </c>
      <c r="D308" s="11" t="s">
        <v>43</v>
      </c>
      <c r="E308" s="33">
        <f>+SUM(E303:E307)</f>
        <v>0</v>
      </c>
    </row>
    <row r="309" spans="2:5" x14ac:dyDescent="0.25">
      <c r="B309" s="73"/>
      <c r="C309" s="64" t="s">
        <v>18</v>
      </c>
      <c r="D309" s="28" t="s">
        <v>44</v>
      </c>
      <c r="E309" s="34"/>
    </row>
    <row r="310" spans="2:5" x14ac:dyDescent="0.25">
      <c r="B310" s="73"/>
      <c r="C310" s="64" t="s">
        <v>18</v>
      </c>
      <c r="D310" s="10" t="s">
        <v>45</v>
      </c>
      <c r="E310" s="32">
        <v>3</v>
      </c>
    </row>
    <row r="311" spans="2:5" x14ac:dyDescent="0.25">
      <c r="B311" s="73"/>
      <c r="C311" s="64" t="s">
        <v>18</v>
      </c>
      <c r="D311" s="11" t="s">
        <v>46</v>
      </c>
      <c r="E311" s="33">
        <f>+E310</f>
        <v>3</v>
      </c>
    </row>
    <row r="312" spans="2:5" x14ac:dyDescent="0.25">
      <c r="B312" s="73"/>
      <c r="C312" s="64" t="s">
        <v>18</v>
      </c>
      <c r="D312" s="28" t="s">
        <v>47</v>
      </c>
      <c r="E312" s="34"/>
    </row>
    <row r="313" spans="2:5" x14ac:dyDescent="0.25">
      <c r="B313" s="73"/>
      <c r="C313" s="64" t="s">
        <v>18</v>
      </c>
      <c r="D313" s="12" t="s">
        <v>48</v>
      </c>
      <c r="E313" s="32">
        <v>2</v>
      </c>
    </row>
    <row r="314" spans="2:5" x14ac:dyDescent="0.25">
      <c r="B314" s="73"/>
      <c r="C314" s="64" t="s">
        <v>18</v>
      </c>
      <c r="D314" s="10" t="s">
        <v>49</v>
      </c>
      <c r="E314" s="32">
        <v>2.5099999999999998</v>
      </c>
    </row>
    <row r="315" spans="2:5" ht="30" x14ac:dyDescent="0.25">
      <c r="B315" s="73"/>
      <c r="C315" s="64" t="s">
        <v>18</v>
      </c>
      <c r="D315" s="19" t="s">
        <v>50</v>
      </c>
      <c r="E315" s="32">
        <v>5</v>
      </c>
    </row>
    <row r="316" spans="2:5" x14ac:dyDescent="0.25">
      <c r="B316" s="73"/>
      <c r="C316" s="64"/>
      <c r="D316" s="10" t="s">
        <v>102</v>
      </c>
      <c r="E316" s="32">
        <v>0</v>
      </c>
    </row>
    <row r="317" spans="2:5" x14ac:dyDescent="0.25">
      <c r="B317" s="73"/>
      <c r="C317" s="64" t="s">
        <v>18</v>
      </c>
      <c r="D317" s="10" t="s">
        <v>51</v>
      </c>
      <c r="E317" s="32">
        <v>0</v>
      </c>
    </row>
    <row r="318" spans="2:5" ht="45" x14ac:dyDescent="0.25">
      <c r="B318" s="73"/>
      <c r="C318" s="64" t="s">
        <v>18</v>
      </c>
      <c r="D318" s="10" t="s">
        <v>52</v>
      </c>
      <c r="E318" s="32">
        <v>0</v>
      </c>
    </row>
    <row r="319" spans="2:5" x14ac:dyDescent="0.25">
      <c r="B319" s="73"/>
      <c r="C319" s="64" t="s">
        <v>18</v>
      </c>
      <c r="D319" s="10" t="s">
        <v>53</v>
      </c>
      <c r="E319" s="32">
        <v>0</v>
      </c>
    </row>
    <row r="320" spans="2:5" x14ac:dyDescent="0.25">
      <c r="B320" s="73"/>
      <c r="C320" s="64" t="s">
        <v>18</v>
      </c>
      <c r="D320" s="10" t="s">
        <v>54</v>
      </c>
      <c r="E320" s="32">
        <v>0</v>
      </c>
    </row>
    <row r="321" spans="2:5" x14ac:dyDescent="0.25">
      <c r="B321" s="73"/>
      <c r="C321" s="64" t="s">
        <v>18</v>
      </c>
      <c r="D321" s="10" t="s">
        <v>55</v>
      </c>
      <c r="E321" s="32">
        <v>0</v>
      </c>
    </row>
    <row r="322" spans="2:5" ht="15" customHeight="1" x14ac:dyDescent="0.25">
      <c r="B322" s="73"/>
      <c r="C322" s="64" t="s">
        <v>18</v>
      </c>
      <c r="D322" s="10" t="s">
        <v>56</v>
      </c>
      <c r="E322" s="32">
        <v>0</v>
      </c>
    </row>
    <row r="323" spans="2:5" x14ac:dyDescent="0.25">
      <c r="B323" s="73"/>
      <c r="C323" s="64" t="s">
        <v>18</v>
      </c>
      <c r="D323" s="10" t="s">
        <v>57</v>
      </c>
      <c r="E323" s="32">
        <v>0</v>
      </c>
    </row>
    <row r="324" spans="2:5" x14ac:dyDescent="0.25">
      <c r="B324" s="73"/>
      <c r="C324" s="64" t="s">
        <v>18</v>
      </c>
      <c r="D324" s="11" t="s">
        <v>58</v>
      </c>
      <c r="E324" s="33">
        <f>+SUM(E313:E323)</f>
        <v>9.51</v>
      </c>
    </row>
    <row r="325" spans="2:5" x14ac:dyDescent="0.25">
      <c r="B325" s="73"/>
      <c r="C325" s="64" t="s">
        <v>18</v>
      </c>
      <c r="D325" s="28" t="s">
        <v>59</v>
      </c>
      <c r="E325" s="34"/>
    </row>
    <row r="326" spans="2:5" x14ac:dyDescent="0.25">
      <c r="B326" s="73"/>
      <c r="C326" s="64" t="s">
        <v>18</v>
      </c>
      <c r="D326" s="10" t="s">
        <v>60</v>
      </c>
      <c r="E326" s="32">
        <v>0</v>
      </c>
    </row>
    <row r="327" spans="2:5" x14ac:dyDescent="0.25">
      <c r="B327" s="73"/>
      <c r="C327" s="64" t="s">
        <v>18</v>
      </c>
      <c r="D327" s="11" t="s">
        <v>61</v>
      </c>
      <c r="E327" s="33">
        <f>+E326</f>
        <v>0</v>
      </c>
    </row>
    <row r="328" spans="2:5" s="14" customFormat="1" ht="15.75" thickBot="1" x14ac:dyDescent="0.3">
      <c r="B328" s="74"/>
      <c r="C328" s="65" t="s">
        <v>18</v>
      </c>
      <c r="D328" s="30" t="s">
        <v>71</v>
      </c>
      <c r="E328" s="36">
        <f>SUM(E301,E308,E311,E324,E327)</f>
        <v>113.21</v>
      </c>
    </row>
    <row r="329" spans="2:5" s="14" customFormat="1" x14ac:dyDescent="0.25">
      <c r="B329" s="67" t="s">
        <v>72</v>
      </c>
      <c r="C329" s="68"/>
      <c r="D329" s="68"/>
      <c r="E329" s="37">
        <f>+E301+E266+E231+E196+E161+E126+E91+E56+E21</f>
        <v>1783.91</v>
      </c>
    </row>
    <row r="330" spans="2:5" s="14" customFormat="1" x14ac:dyDescent="0.25">
      <c r="B330" s="67" t="s">
        <v>73</v>
      </c>
      <c r="C330" s="68"/>
      <c r="D330" s="68"/>
      <c r="E330" s="37">
        <f>+E308+E273+E238+E203+E168+E133+E98+E63+E28</f>
        <v>0</v>
      </c>
    </row>
    <row r="331" spans="2:5" s="14" customFormat="1" x14ac:dyDescent="0.25">
      <c r="B331" s="67" t="s">
        <v>74</v>
      </c>
      <c r="C331" s="68"/>
      <c r="D331" s="68"/>
      <c r="E331" s="37">
        <f>+E311+E276+E241+E206+E171+E136+E101+E66+E31</f>
        <v>33.840000000000003</v>
      </c>
    </row>
    <row r="332" spans="2:5" s="14" customFormat="1" x14ac:dyDescent="0.25">
      <c r="B332" s="67" t="s">
        <v>75</v>
      </c>
      <c r="C332" s="68"/>
      <c r="D332" s="68"/>
      <c r="E332" s="37">
        <f>+E324+E289+E254+E219+E184+E149+E114+E79+E44</f>
        <v>592.28</v>
      </c>
    </row>
    <row r="333" spans="2:5" s="14" customFormat="1" x14ac:dyDescent="0.25">
      <c r="B333" s="67" t="s">
        <v>76</v>
      </c>
      <c r="C333" s="68"/>
      <c r="D333" s="68"/>
      <c r="E333" s="37">
        <f>+E327+E292+E257+E222+E187+E152+E117+E82+E47</f>
        <v>0</v>
      </c>
    </row>
    <row r="334" spans="2:5" ht="15.75" thickBot="1" x14ac:dyDescent="0.3">
      <c r="B334" s="75" t="s">
        <v>77</v>
      </c>
      <c r="C334" s="76"/>
      <c r="D334" s="76"/>
      <c r="E334" s="38">
        <f>+E328+E293+E258+E223+E188+E153+E118+E83+E48</f>
        <v>2410.0299999999997</v>
      </c>
    </row>
    <row r="335" spans="2:5" x14ac:dyDescent="0.25">
      <c r="B335" s="77" t="s">
        <v>20</v>
      </c>
      <c r="C335" s="63" t="s">
        <v>21</v>
      </c>
      <c r="D335" s="25" t="s">
        <v>29</v>
      </c>
      <c r="E335" s="39"/>
    </row>
    <row r="336" spans="2:5" x14ac:dyDescent="0.25">
      <c r="B336" s="78"/>
      <c r="C336" s="64" t="s">
        <v>21</v>
      </c>
      <c r="D336" s="10" t="s">
        <v>30</v>
      </c>
      <c r="E336" s="32">
        <v>19.7</v>
      </c>
    </row>
    <row r="337" spans="2:5" x14ac:dyDescent="0.25">
      <c r="B337" s="78"/>
      <c r="C337" s="64" t="s">
        <v>21</v>
      </c>
      <c r="D337" s="10" t="s">
        <v>31</v>
      </c>
      <c r="E337" s="32">
        <v>12.6</v>
      </c>
    </row>
    <row r="338" spans="2:5" x14ac:dyDescent="0.25">
      <c r="B338" s="78"/>
      <c r="C338" s="64" t="s">
        <v>21</v>
      </c>
      <c r="D338" s="10" t="s">
        <v>32</v>
      </c>
      <c r="E338" s="32">
        <v>0</v>
      </c>
    </row>
    <row r="339" spans="2:5" x14ac:dyDescent="0.25">
      <c r="B339" s="78"/>
      <c r="C339" s="64" t="s">
        <v>21</v>
      </c>
      <c r="D339" s="10" t="s">
        <v>33</v>
      </c>
      <c r="E339" s="32">
        <v>0</v>
      </c>
    </row>
    <row r="340" spans="2:5" x14ac:dyDescent="0.25">
      <c r="B340" s="78"/>
      <c r="C340" s="64" t="s">
        <v>21</v>
      </c>
      <c r="D340" s="10" t="s">
        <v>34</v>
      </c>
      <c r="E340" s="32">
        <v>11.2</v>
      </c>
    </row>
    <row r="341" spans="2:5" x14ac:dyDescent="0.25">
      <c r="B341" s="78"/>
      <c r="C341" s="64" t="s">
        <v>21</v>
      </c>
      <c r="D341" s="10" t="s">
        <v>35</v>
      </c>
      <c r="E341" s="32">
        <v>0</v>
      </c>
    </row>
    <row r="342" spans="2:5" x14ac:dyDescent="0.25">
      <c r="B342" s="78"/>
      <c r="C342" s="64" t="s">
        <v>21</v>
      </c>
      <c r="D342" s="11" t="s">
        <v>36</v>
      </c>
      <c r="E342" s="33">
        <f>+SUM(E336:E341)</f>
        <v>43.5</v>
      </c>
    </row>
    <row r="343" spans="2:5" x14ac:dyDescent="0.25">
      <c r="B343" s="78"/>
      <c r="C343" s="64" t="s">
        <v>21</v>
      </c>
      <c r="D343" s="26" t="s">
        <v>37</v>
      </c>
      <c r="E343" s="40"/>
    </row>
    <row r="344" spans="2:5" x14ac:dyDescent="0.25">
      <c r="B344" s="78"/>
      <c r="C344" s="64"/>
      <c r="D344" s="10" t="s">
        <v>38</v>
      </c>
      <c r="E344" s="32">
        <v>0</v>
      </c>
    </row>
    <row r="345" spans="2:5" x14ac:dyDescent="0.25">
      <c r="B345" s="78"/>
      <c r="C345" s="64"/>
      <c r="D345" s="10" t="s">
        <v>39</v>
      </c>
      <c r="E345" s="32">
        <v>0</v>
      </c>
    </row>
    <row r="346" spans="2:5" x14ac:dyDescent="0.25">
      <c r="B346" s="78"/>
      <c r="C346" s="64"/>
      <c r="D346" s="10" t="s">
        <v>40</v>
      </c>
      <c r="E346" s="32">
        <v>0</v>
      </c>
    </row>
    <row r="347" spans="2:5" x14ac:dyDescent="0.25">
      <c r="B347" s="78"/>
      <c r="C347" s="64"/>
      <c r="D347" s="10" t="s">
        <v>41</v>
      </c>
      <c r="E347" s="32">
        <v>0</v>
      </c>
    </row>
    <row r="348" spans="2:5" x14ac:dyDescent="0.25">
      <c r="B348" s="78"/>
      <c r="C348" s="64"/>
      <c r="D348" s="10" t="s">
        <v>42</v>
      </c>
      <c r="E348" s="32">
        <v>0</v>
      </c>
    </row>
    <row r="349" spans="2:5" x14ac:dyDescent="0.25">
      <c r="B349" s="78"/>
      <c r="C349" s="64" t="s">
        <v>21</v>
      </c>
      <c r="D349" s="11" t="s">
        <v>43</v>
      </c>
      <c r="E349" s="33">
        <f>+SUM(E344:E348)</f>
        <v>0</v>
      </c>
    </row>
    <row r="350" spans="2:5" x14ac:dyDescent="0.25">
      <c r="B350" s="78"/>
      <c r="C350" s="64" t="s">
        <v>21</v>
      </c>
      <c r="D350" s="26" t="s">
        <v>44</v>
      </c>
      <c r="E350" s="40"/>
    </row>
    <row r="351" spans="2:5" x14ac:dyDescent="0.25">
      <c r="B351" s="78"/>
      <c r="C351" s="64" t="s">
        <v>21</v>
      </c>
      <c r="D351" s="10" t="s">
        <v>45</v>
      </c>
      <c r="E351" s="32">
        <v>7</v>
      </c>
    </row>
    <row r="352" spans="2:5" x14ac:dyDescent="0.25">
      <c r="B352" s="78"/>
      <c r="C352" s="64" t="s">
        <v>21</v>
      </c>
      <c r="D352" s="11" t="s">
        <v>46</v>
      </c>
      <c r="E352" s="33">
        <f>+E351</f>
        <v>7</v>
      </c>
    </row>
    <row r="353" spans="2:5" x14ac:dyDescent="0.25">
      <c r="B353" s="78"/>
      <c r="C353" s="64" t="s">
        <v>21</v>
      </c>
      <c r="D353" s="26" t="s">
        <v>47</v>
      </c>
      <c r="E353" s="40"/>
    </row>
    <row r="354" spans="2:5" x14ac:dyDescent="0.25">
      <c r="B354" s="78"/>
      <c r="C354" s="64" t="s">
        <v>21</v>
      </c>
      <c r="D354" s="12" t="s">
        <v>48</v>
      </c>
      <c r="E354" s="32">
        <v>31.78</v>
      </c>
    </row>
    <row r="355" spans="2:5" x14ac:dyDescent="0.25">
      <c r="B355" s="78"/>
      <c r="C355" s="64" t="s">
        <v>21</v>
      </c>
      <c r="D355" s="10" t="s">
        <v>49</v>
      </c>
      <c r="E355" s="32">
        <v>0</v>
      </c>
    </row>
    <row r="356" spans="2:5" ht="30" x14ac:dyDescent="0.25">
      <c r="B356" s="78"/>
      <c r="C356" s="64" t="s">
        <v>21</v>
      </c>
      <c r="D356" s="10" t="s">
        <v>50</v>
      </c>
      <c r="E356" s="32">
        <v>21.11</v>
      </c>
    </row>
    <row r="357" spans="2:5" x14ac:dyDescent="0.25">
      <c r="B357" s="78"/>
      <c r="C357" s="64"/>
      <c r="D357" s="10" t="s">
        <v>102</v>
      </c>
      <c r="E357" s="32">
        <v>0</v>
      </c>
    </row>
    <row r="358" spans="2:5" x14ac:dyDescent="0.25">
      <c r="B358" s="78"/>
      <c r="C358" s="64" t="s">
        <v>21</v>
      </c>
      <c r="D358" s="10" t="s">
        <v>51</v>
      </c>
      <c r="E358" s="32">
        <v>0</v>
      </c>
    </row>
    <row r="359" spans="2:5" ht="45" x14ac:dyDescent="0.25">
      <c r="B359" s="78"/>
      <c r="C359" s="64" t="s">
        <v>21</v>
      </c>
      <c r="D359" s="10" t="s">
        <v>52</v>
      </c>
      <c r="E359" s="32">
        <v>7.42</v>
      </c>
    </row>
    <row r="360" spans="2:5" x14ac:dyDescent="0.25">
      <c r="B360" s="78"/>
      <c r="C360" s="64" t="s">
        <v>21</v>
      </c>
      <c r="D360" s="10" t="s">
        <v>53</v>
      </c>
      <c r="E360" s="32">
        <v>0</v>
      </c>
    </row>
    <row r="361" spans="2:5" x14ac:dyDescent="0.25">
      <c r="B361" s="78"/>
      <c r="C361" s="64" t="s">
        <v>21</v>
      </c>
      <c r="D361" s="10" t="s">
        <v>54</v>
      </c>
      <c r="E361" s="32">
        <v>0</v>
      </c>
    </row>
    <row r="362" spans="2:5" x14ac:dyDescent="0.25">
      <c r="B362" s="78"/>
      <c r="C362" s="64" t="s">
        <v>21</v>
      </c>
      <c r="D362" s="10" t="s">
        <v>55</v>
      </c>
      <c r="E362" s="32">
        <v>0</v>
      </c>
    </row>
    <row r="363" spans="2:5" ht="16.5" customHeight="1" x14ac:dyDescent="0.25">
      <c r="B363" s="78"/>
      <c r="C363" s="64" t="s">
        <v>21</v>
      </c>
      <c r="D363" s="10" t="s">
        <v>56</v>
      </c>
      <c r="E363" s="32">
        <v>0</v>
      </c>
    </row>
    <row r="364" spans="2:5" x14ac:dyDescent="0.25">
      <c r="B364" s="78"/>
      <c r="C364" s="64" t="s">
        <v>21</v>
      </c>
      <c r="D364" s="10" t="s">
        <v>57</v>
      </c>
      <c r="E364" s="32">
        <v>0</v>
      </c>
    </row>
    <row r="365" spans="2:5" x14ac:dyDescent="0.25">
      <c r="B365" s="78"/>
      <c r="C365" s="64" t="s">
        <v>21</v>
      </c>
      <c r="D365" s="11" t="s">
        <v>58</v>
      </c>
      <c r="E365" s="33">
        <f>+SUM(E354:E364)</f>
        <v>60.31</v>
      </c>
    </row>
    <row r="366" spans="2:5" x14ac:dyDescent="0.25">
      <c r="B366" s="78"/>
      <c r="C366" s="64" t="s">
        <v>21</v>
      </c>
      <c r="D366" s="26" t="s">
        <v>59</v>
      </c>
      <c r="E366" s="40"/>
    </row>
    <row r="367" spans="2:5" x14ac:dyDescent="0.25">
      <c r="B367" s="78"/>
      <c r="C367" s="64" t="s">
        <v>21</v>
      </c>
      <c r="D367" s="10" t="s">
        <v>60</v>
      </c>
      <c r="E367" s="32">
        <v>0</v>
      </c>
    </row>
    <row r="368" spans="2:5" x14ac:dyDescent="0.25">
      <c r="B368" s="78"/>
      <c r="C368" s="64" t="s">
        <v>21</v>
      </c>
      <c r="D368" s="11" t="s">
        <v>61</v>
      </c>
      <c r="E368" s="33">
        <f>+E367</f>
        <v>0</v>
      </c>
    </row>
    <row r="369" spans="2:5" s="14" customFormat="1" ht="15.75" thickBot="1" x14ac:dyDescent="0.3">
      <c r="B369" s="78"/>
      <c r="C369" s="65" t="s">
        <v>21</v>
      </c>
      <c r="D369" s="13" t="s">
        <v>78</v>
      </c>
      <c r="E369" s="36">
        <f>SUM(E342,E349,E352,E365,E368)</f>
        <v>110.81</v>
      </c>
    </row>
    <row r="370" spans="2:5" x14ac:dyDescent="0.25">
      <c r="B370" s="78"/>
      <c r="C370" s="63" t="s">
        <v>22</v>
      </c>
      <c r="D370" s="25" t="s">
        <v>29</v>
      </c>
      <c r="E370" s="39"/>
    </row>
    <row r="371" spans="2:5" x14ac:dyDescent="0.25">
      <c r="B371" s="78"/>
      <c r="C371" s="64"/>
      <c r="D371" s="10" t="s">
        <v>30</v>
      </c>
      <c r="E371" s="32">
        <v>0</v>
      </c>
    </row>
    <row r="372" spans="2:5" x14ac:dyDescent="0.25">
      <c r="B372" s="78"/>
      <c r="C372" s="64"/>
      <c r="D372" s="10" t="s">
        <v>31</v>
      </c>
      <c r="E372" s="32">
        <v>0</v>
      </c>
    </row>
    <row r="373" spans="2:5" x14ac:dyDescent="0.25">
      <c r="B373" s="78"/>
      <c r="C373" s="64"/>
      <c r="D373" s="10" t="s">
        <v>32</v>
      </c>
      <c r="E373" s="32">
        <v>0</v>
      </c>
    </row>
    <row r="374" spans="2:5" x14ac:dyDescent="0.25">
      <c r="B374" s="78"/>
      <c r="C374" s="64"/>
      <c r="D374" s="10" t="s">
        <v>33</v>
      </c>
      <c r="E374" s="32">
        <v>0</v>
      </c>
    </row>
    <row r="375" spans="2:5" x14ac:dyDescent="0.25">
      <c r="B375" s="78"/>
      <c r="C375" s="64"/>
      <c r="D375" s="10" t="s">
        <v>34</v>
      </c>
      <c r="E375" s="32">
        <v>0</v>
      </c>
    </row>
    <row r="376" spans="2:5" x14ac:dyDescent="0.25">
      <c r="B376" s="78"/>
      <c r="C376" s="64"/>
      <c r="D376" s="10" t="s">
        <v>35</v>
      </c>
      <c r="E376" s="32">
        <v>0</v>
      </c>
    </row>
    <row r="377" spans="2:5" x14ac:dyDescent="0.25">
      <c r="B377" s="78"/>
      <c r="C377" s="64"/>
      <c r="D377" s="11" t="s">
        <v>36</v>
      </c>
      <c r="E377" s="33">
        <f>+SUM(E371:E376)</f>
        <v>0</v>
      </c>
    </row>
    <row r="378" spans="2:5" x14ac:dyDescent="0.25">
      <c r="B378" s="78"/>
      <c r="C378" s="64"/>
      <c r="D378" s="26" t="s">
        <v>37</v>
      </c>
      <c r="E378" s="40"/>
    </row>
    <row r="379" spans="2:5" x14ac:dyDescent="0.25">
      <c r="B379" s="78"/>
      <c r="C379" s="64"/>
      <c r="D379" s="10" t="s">
        <v>38</v>
      </c>
      <c r="E379" s="32">
        <v>0</v>
      </c>
    </row>
    <row r="380" spans="2:5" x14ac:dyDescent="0.25">
      <c r="B380" s="78"/>
      <c r="C380" s="64"/>
      <c r="D380" s="10" t="s">
        <v>39</v>
      </c>
      <c r="E380" s="32">
        <v>0</v>
      </c>
    </row>
    <row r="381" spans="2:5" x14ac:dyDescent="0.25">
      <c r="B381" s="78"/>
      <c r="C381" s="64"/>
      <c r="D381" s="10" t="s">
        <v>40</v>
      </c>
      <c r="E381" s="32">
        <v>0</v>
      </c>
    </row>
    <row r="382" spans="2:5" x14ac:dyDescent="0.25">
      <c r="B382" s="78"/>
      <c r="C382" s="64"/>
      <c r="D382" s="10" t="s">
        <v>41</v>
      </c>
      <c r="E382" s="32">
        <v>0</v>
      </c>
    </row>
    <row r="383" spans="2:5" x14ac:dyDescent="0.25">
      <c r="B383" s="78"/>
      <c r="C383" s="64"/>
      <c r="D383" s="10" t="s">
        <v>42</v>
      </c>
      <c r="E383" s="32">
        <v>0</v>
      </c>
    </row>
    <row r="384" spans="2:5" x14ac:dyDescent="0.25">
      <c r="B384" s="78"/>
      <c r="C384" s="64"/>
      <c r="D384" s="11" t="s">
        <v>43</v>
      </c>
      <c r="E384" s="33">
        <f>+SUM(E379:E383)</f>
        <v>0</v>
      </c>
    </row>
    <row r="385" spans="2:5" x14ac:dyDescent="0.25">
      <c r="B385" s="78"/>
      <c r="C385" s="64"/>
      <c r="D385" s="26" t="s">
        <v>44</v>
      </c>
      <c r="E385" s="40"/>
    </row>
    <row r="386" spans="2:5" x14ac:dyDescent="0.25">
      <c r="B386" s="78"/>
      <c r="C386" s="64"/>
      <c r="D386" s="10" t="s">
        <v>45</v>
      </c>
      <c r="E386" s="32">
        <v>0</v>
      </c>
    </row>
    <row r="387" spans="2:5" x14ac:dyDescent="0.25">
      <c r="B387" s="78"/>
      <c r="C387" s="64"/>
      <c r="D387" s="11" t="s">
        <v>46</v>
      </c>
      <c r="E387" s="33">
        <f>+E386</f>
        <v>0</v>
      </c>
    </row>
    <row r="388" spans="2:5" x14ac:dyDescent="0.25">
      <c r="B388" s="78"/>
      <c r="C388" s="64"/>
      <c r="D388" s="26" t="s">
        <v>47</v>
      </c>
      <c r="E388" s="40"/>
    </row>
    <row r="389" spans="2:5" x14ac:dyDescent="0.25">
      <c r="B389" s="78"/>
      <c r="C389" s="64"/>
      <c r="D389" s="12" t="s">
        <v>48</v>
      </c>
      <c r="E389" s="32">
        <v>0</v>
      </c>
    </row>
    <row r="390" spans="2:5" x14ac:dyDescent="0.25">
      <c r="B390" s="78"/>
      <c r="C390" s="64"/>
      <c r="D390" s="10" t="s">
        <v>49</v>
      </c>
      <c r="E390" s="32">
        <v>0</v>
      </c>
    </row>
    <row r="391" spans="2:5" ht="30" x14ac:dyDescent="0.25">
      <c r="B391" s="78"/>
      <c r="C391" s="64"/>
      <c r="D391" s="10" t="s">
        <v>50</v>
      </c>
      <c r="E391" s="32">
        <v>0</v>
      </c>
    </row>
    <row r="392" spans="2:5" x14ac:dyDescent="0.25">
      <c r="B392" s="78"/>
      <c r="C392" s="64"/>
      <c r="D392" s="10" t="s">
        <v>102</v>
      </c>
      <c r="E392" s="32">
        <v>0</v>
      </c>
    </row>
    <row r="393" spans="2:5" x14ac:dyDescent="0.25">
      <c r="B393" s="78"/>
      <c r="C393" s="64"/>
      <c r="D393" s="10" t="s">
        <v>51</v>
      </c>
      <c r="E393" s="32">
        <v>0</v>
      </c>
    </row>
    <row r="394" spans="2:5" ht="45" x14ac:dyDescent="0.25">
      <c r="B394" s="78"/>
      <c r="C394" s="64"/>
      <c r="D394" s="10" t="s">
        <v>52</v>
      </c>
      <c r="E394" s="32">
        <v>0</v>
      </c>
    </row>
    <row r="395" spans="2:5" x14ac:dyDescent="0.25">
      <c r="B395" s="78"/>
      <c r="C395" s="64"/>
      <c r="D395" s="10" t="s">
        <v>53</v>
      </c>
      <c r="E395" s="32">
        <v>0</v>
      </c>
    </row>
    <row r="396" spans="2:5" x14ac:dyDescent="0.25">
      <c r="B396" s="78"/>
      <c r="C396" s="64"/>
      <c r="D396" s="10" t="s">
        <v>54</v>
      </c>
      <c r="E396" s="32">
        <v>0</v>
      </c>
    </row>
    <row r="397" spans="2:5" x14ac:dyDescent="0.25">
      <c r="B397" s="78"/>
      <c r="C397" s="64"/>
      <c r="D397" s="10" t="s">
        <v>55</v>
      </c>
      <c r="E397" s="32">
        <v>0</v>
      </c>
    </row>
    <row r="398" spans="2:5" ht="15.75" customHeight="1" x14ac:dyDescent="0.25">
      <c r="B398" s="78"/>
      <c r="C398" s="64"/>
      <c r="D398" s="10" t="s">
        <v>56</v>
      </c>
      <c r="E398" s="32">
        <v>0</v>
      </c>
    </row>
    <row r="399" spans="2:5" x14ac:dyDescent="0.25">
      <c r="B399" s="78"/>
      <c r="C399" s="64"/>
      <c r="D399" s="10" t="s">
        <v>57</v>
      </c>
      <c r="E399" s="32">
        <v>0</v>
      </c>
    </row>
    <row r="400" spans="2:5" x14ac:dyDescent="0.25">
      <c r="B400" s="78"/>
      <c r="C400" s="64"/>
      <c r="D400" s="11" t="s">
        <v>58</v>
      </c>
      <c r="E400" s="33">
        <f>+SUM(E389:E399)</f>
        <v>0</v>
      </c>
    </row>
    <row r="401" spans="2:5" x14ac:dyDescent="0.25">
      <c r="B401" s="78"/>
      <c r="C401" s="64"/>
      <c r="D401" s="26" t="s">
        <v>59</v>
      </c>
      <c r="E401" s="40"/>
    </row>
    <row r="402" spans="2:5" x14ac:dyDescent="0.25">
      <c r="B402" s="78"/>
      <c r="C402" s="64"/>
      <c r="D402" s="10" t="s">
        <v>60</v>
      </c>
      <c r="E402" s="32">
        <v>0</v>
      </c>
    </row>
    <row r="403" spans="2:5" x14ac:dyDescent="0.25">
      <c r="B403" s="78"/>
      <c r="C403" s="64"/>
      <c r="D403" s="11" t="s">
        <v>61</v>
      </c>
      <c r="E403" s="33">
        <f>+E402</f>
        <v>0</v>
      </c>
    </row>
    <row r="404" spans="2:5" s="14" customFormat="1" ht="15.75" thickBot="1" x14ac:dyDescent="0.3">
      <c r="B404" s="78"/>
      <c r="C404" s="65"/>
      <c r="D404" s="13" t="s">
        <v>79</v>
      </c>
      <c r="E404" s="36">
        <f>SUM(E377,E384,E387,E400,E403)</f>
        <v>0</v>
      </c>
    </row>
    <row r="405" spans="2:5" x14ac:dyDescent="0.25">
      <c r="B405" s="78"/>
      <c r="C405" s="63" t="s">
        <v>23</v>
      </c>
      <c r="D405" s="25" t="s">
        <v>29</v>
      </c>
      <c r="E405" s="39"/>
    </row>
    <row r="406" spans="2:5" x14ac:dyDescent="0.25">
      <c r="B406" s="78"/>
      <c r="C406" s="64" t="s">
        <v>23</v>
      </c>
      <c r="D406" s="10" t="s">
        <v>30</v>
      </c>
      <c r="E406" s="32">
        <v>0</v>
      </c>
    </row>
    <row r="407" spans="2:5" x14ac:dyDescent="0.25">
      <c r="B407" s="78"/>
      <c r="C407" s="64" t="s">
        <v>23</v>
      </c>
      <c r="D407" s="10" t="s">
        <v>31</v>
      </c>
      <c r="E407" s="32">
        <v>0</v>
      </c>
    </row>
    <row r="408" spans="2:5" x14ac:dyDescent="0.25">
      <c r="B408" s="78"/>
      <c r="C408" s="64" t="s">
        <v>23</v>
      </c>
      <c r="D408" s="10" t="s">
        <v>32</v>
      </c>
      <c r="E408" s="32">
        <v>0</v>
      </c>
    </row>
    <row r="409" spans="2:5" x14ac:dyDescent="0.25">
      <c r="B409" s="78"/>
      <c r="C409" s="64" t="s">
        <v>23</v>
      </c>
      <c r="D409" s="10" t="s">
        <v>33</v>
      </c>
      <c r="E409" s="32">
        <v>0</v>
      </c>
    </row>
    <row r="410" spans="2:5" x14ac:dyDescent="0.25">
      <c r="B410" s="78"/>
      <c r="C410" s="64"/>
      <c r="D410" s="10" t="s">
        <v>34</v>
      </c>
      <c r="E410" s="32">
        <v>0</v>
      </c>
    </row>
    <row r="411" spans="2:5" x14ac:dyDescent="0.25">
      <c r="B411" s="78"/>
      <c r="C411" s="64"/>
      <c r="D411" s="10" t="s">
        <v>35</v>
      </c>
      <c r="E411" s="32">
        <v>0</v>
      </c>
    </row>
    <row r="412" spans="2:5" x14ac:dyDescent="0.25">
      <c r="B412" s="78"/>
      <c r="C412" s="64"/>
      <c r="D412" s="11" t="s">
        <v>36</v>
      </c>
      <c r="E412" s="33">
        <f>+SUM(E406:E411)</f>
        <v>0</v>
      </c>
    </row>
    <row r="413" spans="2:5" x14ac:dyDescent="0.25">
      <c r="B413" s="78"/>
      <c r="C413" s="64"/>
      <c r="D413" s="26" t="s">
        <v>37</v>
      </c>
      <c r="E413" s="40"/>
    </row>
    <row r="414" spans="2:5" x14ac:dyDescent="0.25">
      <c r="B414" s="78"/>
      <c r="C414" s="64"/>
      <c r="D414" s="10" t="s">
        <v>38</v>
      </c>
      <c r="E414" s="32">
        <v>0</v>
      </c>
    </row>
    <row r="415" spans="2:5" x14ac:dyDescent="0.25">
      <c r="B415" s="78"/>
      <c r="C415" s="64" t="s">
        <v>23</v>
      </c>
      <c r="D415" s="10" t="s">
        <v>39</v>
      </c>
      <c r="E415" s="32">
        <v>0</v>
      </c>
    </row>
    <row r="416" spans="2:5" x14ac:dyDescent="0.25">
      <c r="B416" s="78"/>
      <c r="C416" s="64" t="s">
        <v>23</v>
      </c>
      <c r="D416" s="10" t="s">
        <v>40</v>
      </c>
      <c r="E416" s="32">
        <v>0</v>
      </c>
    </row>
    <row r="417" spans="2:5" x14ac:dyDescent="0.25">
      <c r="B417" s="78"/>
      <c r="C417" s="64" t="s">
        <v>23</v>
      </c>
      <c r="D417" s="10" t="s">
        <v>41</v>
      </c>
      <c r="E417" s="32">
        <v>0</v>
      </c>
    </row>
    <row r="418" spans="2:5" x14ac:dyDescent="0.25">
      <c r="B418" s="78"/>
      <c r="C418" s="64" t="s">
        <v>23</v>
      </c>
      <c r="D418" s="10" t="s">
        <v>42</v>
      </c>
      <c r="E418" s="32">
        <v>0</v>
      </c>
    </row>
    <row r="419" spans="2:5" x14ac:dyDescent="0.25">
      <c r="B419" s="78"/>
      <c r="C419" s="64" t="s">
        <v>23</v>
      </c>
      <c r="D419" s="11" t="s">
        <v>43</v>
      </c>
      <c r="E419" s="33">
        <f>+SUM(E414:E418)</f>
        <v>0</v>
      </c>
    </row>
    <row r="420" spans="2:5" x14ac:dyDescent="0.25">
      <c r="B420" s="78"/>
      <c r="C420" s="64" t="s">
        <v>23</v>
      </c>
      <c r="D420" s="26" t="s">
        <v>44</v>
      </c>
      <c r="E420" s="40"/>
    </row>
    <row r="421" spans="2:5" x14ac:dyDescent="0.25">
      <c r="B421" s="78"/>
      <c r="C421" s="64" t="s">
        <v>23</v>
      </c>
      <c r="D421" s="10" t="s">
        <v>45</v>
      </c>
      <c r="E421" s="32">
        <v>0</v>
      </c>
    </row>
    <row r="422" spans="2:5" x14ac:dyDescent="0.25">
      <c r="B422" s="78"/>
      <c r="C422" s="64" t="s">
        <v>23</v>
      </c>
      <c r="D422" s="11" t="s">
        <v>46</v>
      </c>
      <c r="E422" s="33">
        <f>+E421</f>
        <v>0</v>
      </c>
    </row>
    <row r="423" spans="2:5" x14ac:dyDescent="0.25">
      <c r="B423" s="78"/>
      <c r="C423" s="64" t="s">
        <v>23</v>
      </c>
      <c r="D423" s="26" t="s">
        <v>47</v>
      </c>
      <c r="E423" s="40"/>
    </row>
    <row r="424" spans="2:5" x14ac:dyDescent="0.25">
      <c r="B424" s="78"/>
      <c r="C424" s="64" t="s">
        <v>23</v>
      </c>
      <c r="D424" s="12" t="s">
        <v>48</v>
      </c>
      <c r="E424" s="32">
        <v>0</v>
      </c>
    </row>
    <row r="425" spans="2:5" x14ac:dyDescent="0.25">
      <c r="B425" s="78"/>
      <c r="C425" s="64" t="s">
        <v>23</v>
      </c>
      <c r="D425" s="10" t="s">
        <v>49</v>
      </c>
      <c r="E425" s="32">
        <v>0</v>
      </c>
    </row>
    <row r="426" spans="2:5" ht="30" x14ac:dyDescent="0.25">
      <c r="B426" s="78"/>
      <c r="C426" s="64" t="s">
        <v>23</v>
      </c>
      <c r="D426" s="10" t="s">
        <v>50</v>
      </c>
      <c r="E426" s="32">
        <v>0</v>
      </c>
    </row>
    <row r="427" spans="2:5" x14ac:dyDescent="0.25">
      <c r="B427" s="78"/>
      <c r="C427" s="64"/>
      <c r="D427" s="10" t="s">
        <v>102</v>
      </c>
      <c r="E427" s="32">
        <v>0</v>
      </c>
    </row>
    <row r="428" spans="2:5" x14ac:dyDescent="0.25">
      <c r="B428" s="78"/>
      <c r="C428" s="64" t="s">
        <v>23</v>
      </c>
      <c r="D428" s="10" t="s">
        <v>51</v>
      </c>
      <c r="E428" s="32">
        <v>0</v>
      </c>
    </row>
    <row r="429" spans="2:5" ht="45" x14ac:dyDescent="0.25">
      <c r="B429" s="78"/>
      <c r="C429" s="64" t="s">
        <v>23</v>
      </c>
      <c r="D429" s="10" t="s">
        <v>52</v>
      </c>
      <c r="E429" s="32">
        <v>0</v>
      </c>
    </row>
    <row r="430" spans="2:5" x14ac:dyDescent="0.25">
      <c r="B430" s="78"/>
      <c r="C430" s="64" t="s">
        <v>23</v>
      </c>
      <c r="D430" s="10" t="s">
        <v>53</v>
      </c>
      <c r="E430" s="32">
        <v>0</v>
      </c>
    </row>
    <row r="431" spans="2:5" x14ac:dyDescent="0.25">
      <c r="B431" s="78"/>
      <c r="C431" s="64" t="s">
        <v>23</v>
      </c>
      <c r="D431" s="10" t="s">
        <v>54</v>
      </c>
      <c r="E431" s="32">
        <v>0</v>
      </c>
    </row>
    <row r="432" spans="2:5" x14ac:dyDescent="0.25">
      <c r="B432" s="78"/>
      <c r="C432" s="64" t="s">
        <v>23</v>
      </c>
      <c r="D432" s="10" t="s">
        <v>55</v>
      </c>
      <c r="E432" s="32">
        <v>0</v>
      </c>
    </row>
    <row r="433" spans="2:5" ht="16.5" customHeight="1" x14ac:dyDescent="0.25">
      <c r="B433" s="78"/>
      <c r="C433" s="64" t="s">
        <v>23</v>
      </c>
      <c r="D433" s="10" t="s">
        <v>56</v>
      </c>
      <c r="E433" s="32">
        <v>0</v>
      </c>
    </row>
    <row r="434" spans="2:5" x14ac:dyDescent="0.25">
      <c r="B434" s="78"/>
      <c r="C434" s="64" t="s">
        <v>23</v>
      </c>
      <c r="D434" s="10" t="s">
        <v>57</v>
      </c>
      <c r="E434" s="32">
        <v>0</v>
      </c>
    </row>
    <row r="435" spans="2:5" x14ac:dyDescent="0.25">
      <c r="B435" s="78"/>
      <c r="C435" s="64" t="s">
        <v>23</v>
      </c>
      <c r="D435" s="11" t="s">
        <v>58</v>
      </c>
      <c r="E435" s="33">
        <f>+SUM(E424:E434)</f>
        <v>0</v>
      </c>
    </row>
    <row r="436" spans="2:5" x14ac:dyDescent="0.25">
      <c r="B436" s="78"/>
      <c r="C436" s="64" t="s">
        <v>23</v>
      </c>
      <c r="D436" s="26" t="s">
        <v>59</v>
      </c>
      <c r="E436" s="40"/>
    </row>
    <row r="437" spans="2:5" x14ac:dyDescent="0.25">
      <c r="B437" s="78"/>
      <c r="C437" s="64" t="s">
        <v>23</v>
      </c>
      <c r="D437" s="10" t="s">
        <v>60</v>
      </c>
      <c r="E437" s="32">
        <v>0</v>
      </c>
    </row>
    <row r="438" spans="2:5" x14ac:dyDescent="0.25">
      <c r="B438" s="78"/>
      <c r="C438" s="64" t="s">
        <v>23</v>
      </c>
      <c r="D438" s="11" t="s">
        <v>61</v>
      </c>
      <c r="E438" s="33">
        <f>+E437</f>
        <v>0</v>
      </c>
    </row>
    <row r="439" spans="2:5" s="14" customFormat="1" ht="15.75" thickBot="1" x14ac:dyDescent="0.3">
      <c r="B439" s="78"/>
      <c r="C439" s="65" t="s">
        <v>23</v>
      </c>
      <c r="D439" s="13" t="s">
        <v>80</v>
      </c>
      <c r="E439" s="36">
        <f>SUM(E412,E419,E422,E435,E438)</f>
        <v>0</v>
      </c>
    </row>
    <row r="440" spans="2:5" x14ac:dyDescent="0.25">
      <c r="B440" s="78"/>
      <c r="C440" s="63" t="s">
        <v>24</v>
      </c>
      <c r="D440" s="25" t="s">
        <v>29</v>
      </c>
      <c r="E440" s="39"/>
    </row>
    <row r="441" spans="2:5" x14ac:dyDescent="0.25">
      <c r="B441" s="78"/>
      <c r="C441" s="64" t="s">
        <v>24</v>
      </c>
      <c r="D441" s="10" t="s">
        <v>30</v>
      </c>
      <c r="E441" s="32">
        <v>0</v>
      </c>
    </row>
    <row r="442" spans="2:5" x14ac:dyDescent="0.25">
      <c r="B442" s="78"/>
      <c r="C442" s="64" t="s">
        <v>24</v>
      </c>
      <c r="D442" s="10" t="s">
        <v>31</v>
      </c>
      <c r="E442" s="32">
        <v>0</v>
      </c>
    </row>
    <row r="443" spans="2:5" x14ac:dyDescent="0.25">
      <c r="B443" s="78"/>
      <c r="C443" s="64" t="s">
        <v>24</v>
      </c>
      <c r="D443" s="10" t="s">
        <v>32</v>
      </c>
      <c r="E443" s="32">
        <v>0</v>
      </c>
    </row>
    <row r="444" spans="2:5" x14ac:dyDescent="0.25">
      <c r="B444" s="78"/>
      <c r="C444" s="64" t="s">
        <v>24</v>
      </c>
      <c r="D444" s="10" t="s">
        <v>33</v>
      </c>
      <c r="E444" s="32">
        <v>0</v>
      </c>
    </row>
    <row r="445" spans="2:5" x14ac:dyDescent="0.25">
      <c r="B445" s="78"/>
      <c r="C445" s="64" t="s">
        <v>24</v>
      </c>
      <c r="D445" s="10" t="s">
        <v>34</v>
      </c>
      <c r="E445" s="32">
        <v>0</v>
      </c>
    </row>
    <row r="446" spans="2:5" x14ac:dyDescent="0.25">
      <c r="B446" s="78"/>
      <c r="C446" s="64" t="s">
        <v>24</v>
      </c>
      <c r="D446" s="10" t="s">
        <v>35</v>
      </c>
      <c r="E446" s="32">
        <v>0</v>
      </c>
    </row>
    <row r="447" spans="2:5" x14ac:dyDescent="0.25">
      <c r="B447" s="78"/>
      <c r="C447" s="64" t="s">
        <v>24</v>
      </c>
      <c r="D447" s="11" t="s">
        <v>36</v>
      </c>
      <c r="E447" s="33">
        <f>+SUM(E441:E446)</f>
        <v>0</v>
      </c>
    </row>
    <row r="448" spans="2:5" x14ac:dyDescent="0.25">
      <c r="B448" s="78"/>
      <c r="C448" s="64" t="s">
        <v>24</v>
      </c>
      <c r="D448" s="26" t="s">
        <v>37</v>
      </c>
      <c r="E448" s="40"/>
    </row>
    <row r="449" spans="2:5" x14ac:dyDescent="0.25">
      <c r="B449" s="78"/>
      <c r="C449" s="64" t="s">
        <v>24</v>
      </c>
      <c r="D449" s="10" t="s">
        <v>38</v>
      </c>
      <c r="E449" s="32">
        <v>0</v>
      </c>
    </row>
    <row r="450" spans="2:5" x14ac:dyDescent="0.25">
      <c r="B450" s="78"/>
      <c r="C450" s="64"/>
      <c r="D450" s="10" t="s">
        <v>39</v>
      </c>
      <c r="E450" s="32">
        <v>0</v>
      </c>
    </row>
    <row r="451" spans="2:5" x14ac:dyDescent="0.25">
      <c r="B451" s="78"/>
      <c r="C451" s="64"/>
      <c r="D451" s="10" t="s">
        <v>40</v>
      </c>
      <c r="E451" s="32">
        <v>0</v>
      </c>
    </row>
    <row r="452" spans="2:5" x14ac:dyDescent="0.25">
      <c r="B452" s="78"/>
      <c r="C452" s="64"/>
      <c r="D452" s="10" t="s">
        <v>41</v>
      </c>
      <c r="E452" s="32">
        <v>0</v>
      </c>
    </row>
    <row r="453" spans="2:5" x14ac:dyDescent="0.25">
      <c r="B453" s="78"/>
      <c r="C453" s="64"/>
      <c r="D453" s="10" t="s">
        <v>42</v>
      </c>
      <c r="E453" s="32">
        <v>0</v>
      </c>
    </row>
    <row r="454" spans="2:5" x14ac:dyDescent="0.25">
      <c r="B454" s="78"/>
      <c r="C454" s="64"/>
      <c r="D454" s="11" t="s">
        <v>43</v>
      </c>
      <c r="E454" s="33">
        <f>+SUM(E449:E453)</f>
        <v>0</v>
      </c>
    </row>
    <row r="455" spans="2:5" x14ac:dyDescent="0.25">
      <c r="B455" s="78"/>
      <c r="C455" s="64" t="s">
        <v>24</v>
      </c>
      <c r="D455" s="26" t="s">
        <v>44</v>
      </c>
      <c r="E455" s="40"/>
    </row>
    <row r="456" spans="2:5" x14ac:dyDescent="0.25">
      <c r="B456" s="78"/>
      <c r="C456" s="64" t="s">
        <v>24</v>
      </c>
      <c r="D456" s="10" t="s">
        <v>45</v>
      </c>
      <c r="E456" s="32">
        <v>0</v>
      </c>
    </row>
    <row r="457" spans="2:5" x14ac:dyDescent="0.25">
      <c r="B457" s="78"/>
      <c r="C457" s="64" t="s">
        <v>24</v>
      </c>
      <c r="D457" s="11" t="s">
        <v>46</v>
      </c>
      <c r="E457" s="33">
        <f>+E456</f>
        <v>0</v>
      </c>
    </row>
    <row r="458" spans="2:5" x14ac:dyDescent="0.25">
      <c r="B458" s="78"/>
      <c r="C458" s="64" t="s">
        <v>24</v>
      </c>
      <c r="D458" s="26" t="s">
        <v>47</v>
      </c>
      <c r="E458" s="40"/>
    </row>
    <row r="459" spans="2:5" x14ac:dyDescent="0.25">
      <c r="B459" s="78"/>
      <c r="C459" s="64" t="s">
        <v>24</v>
      </c>
      <c r="D459" s="12" t="s">
        <v>48</v>
      </c>
      <c r="E459" s="32">
        <v>0</v>
      </c>
    </row>
    <row r="460" spans="2:5" x14ac:dyDescent="0.25">
      <c r="B460" s="78"/>
      <c r="C460" s="64" t="s">
        <v>24</v>
      </c>
      <c r="D460" s="10" t="s">
        <v>49</v>
      </c>
      <c r="E460" s="32">
        <v>0</v>
      </c>
    </row>
    <row r="461" spans="2:5" ht="30" x14ac:dyDescent="0.25">
      <c r="B461" s="78"/>
      <c r="C461" s="64" t="s">
        <v>24</v>
      </c>
      <c r="D461" s="10" t="s">
        <v>50</v>
      </c>
      <c r="E461" s="32">
        <v>0</v>
      </c>
    </row>
    <row r="462" spans="2:5" x14ac:dyDescent="0.25">
      <c r="B462" s="78"/>
      <c r="C462" s="64"/>
      <c r="D462" s="10" t="s">
        <v>102</v>
      </c>
      <c r="E462" s="32">
        <v>0</v>
      </c>
    </row>
    <row r="463" spans="2:5" x14ac:dyDescent="0.25">
      <c r="B463" s="78"/>
      <c r="C463" s="64" t="s">
        <v>24</v>
      </c>
      <c r="D463" s="10" t="s">
        <v>51</v>
      </c>
      <c r="E463" s="32">
        <v>0</v>
      </c>
    </row>
    <row r="464" spans="2:5" ht="45" x14ac:dyDescent="0.25">
      <c r="B464" s="78"/>
      <c r="C464" s="64" t="s">
        <v>24</v>
      </c>
      <c r="D464" s="10" t="s">
        <v>52</v>
      </c>
      <c r="E464" s="32">
        <v>0</v>
      </c>
    </row>
    <row r="465" spans="2:5" x14ac:dyDescent="0.25">
      <c r="B465" s="78"/>
      <c r="C465" s="64" t="s">
        <v>24</v>
      </c>
      <c r="D465" s="10" t="s">
        <v>53</v>
      </c>
      <c r="E465" s="32">
        <v>0</v>
      </c>
    </row>
    <row r="466" spans="2:5" x14ac:dyDescent="0.25">
      <c r="B466" s="78"/>
      <c r="C466" s="64" t="s">
        <v>24</v>
      </c>
      <c r="D466" s="10" t="s">
        <v>54</v>
      </c>
      <c r="E466" s="32">
        <v>0</v>
      </c>
    </row>
    <row r="467" spans="2:5" x14ac:dyDescent="0.25">
      <c r="B467" s="78"/>
      <c r="C467" s="64" t="s">
        <v>24</v>
      </c>
      <c r="D467" s="10" t="s">
        <v>55</v>
      </c>
      <c r="E467" s="32">
        <v>0</v>
      </c>
    </row>
    <row r="468" spans="2:5" ht="16.5" customHeight="1" x14ac:dyDescent="0.25">
      <c r="B468" s="78"/>
      <c r="C468" s="64" t="s">
        <v>24</v>
      </c>
      <c r="D468" s="10" t="s">
        <v>56</v>
      </c>
      <c r="E468" s="32">
        <v>0</v>
      </c>
    </row>
    <row r="469" spans="2:5" x14ac:dyDescent="0.25">
      <c r="B469" s="78"/>
      <c r="C469" s="64" t="s">
        <v>24</v>
      </c>
      <c r="D469" s="10" t="s">
        <v>57</v>
      </c>
      <c r="E469" s="32">
        <v>0</v>
      </c>
    </row>
    <row r="470" spans="2:5" x14ac:dyDescent="0.25">
      <c r="B470" s="78"/>
      <c r="C470" s="64" t="s">
        <v>24</v>
      </c>
      <c r="D470" s="11" t="s">
        <v>58</v>
      </c>
      <c r="E470" s="33">
        <f>+SUM(E459:E469)</f>
        <v>0</v>
      </c>
    </row>
    <row r="471" spans="2:5" x14ac:dyDescent="0.25">
      <c r="B471" s="78"/>
      <c r="C471" s="64" t="s">
        <v>24</v>
      </c>
      <c r="D471" s="26" t="s">
        <v>59</v>
      </c>
      <c r="E471" s="40"/>
    </row>
    <row r="472" spans="2:5" x14ac:dyDescent="0.25">
      <c r="B472" s="78"/>
      <c r="C472" s="64" t="s">
        <v>24</v>
      </c>
      <c r="D472" s="10" t="s">
        <v>60</v>
      </c>
      <c r="E472" s="32">
        <v>0</v>
      </c>
    </row>
    <row r="473" spans="2:5" x14ac:dyDescent="0.25">
      <c r="B473" s="78"/>
      <c r="C473" s="64" t="s">
        <v>24</v>
      </c>
      <c r="D473" s="11" t="s">
        <v>61</v>
      </c>
      <c r="E473" s="33">
        <f>+E472</f>
        <v>0</v>
      </c>
    </row>
    <row r="474" spans="2:5" s="14" customFormat="1" ht="15.75" thickBot="1" x14ac:dyDescent="0.3">
      <c r="B474" s="78"/>
      <c r="C474" s="65" t="s">
        <v>24</v>
      </c>
      <c r="D474" s="13" t="s">
        <v>81</v>
      </c>
      <c r="E474" s="36">
        <f>SUM(E447,E454,E457,E470,E473)</f>
        <v>0</v>
      </c>
    </row>
    <row r="475" spans="2:5" s="14" customFormat="1" x14ac:dyDescent="0.25">
      <c r="B475" s="67" t="s">
        <v>82</v>
      </c>
      <c r="C475" s="68"/>
      <c r="D475" s="68"/>
      <c r="E475" s="37">
        <f>+E447+E412+E377+E342</f>
        <v>43.5</v>
      </c>
    </row>
    <row r="476" spans="2:5" s="14" customFormat="1" x14ac:dyDescent="0.25">
      <c r="B476" s="67" t="s">
        <v>83</v>
      </c>
      <c r="C476" s="68"/>
      <c r="D476" s="68"/>
      <c r="E476" s="37">
        <f>+E454+E419+E384+E349</f>
        <v>0</v>
      </c>
    </row>
    <row r="477" spans="2:5" s="14" customFormat="1" x14ac:dyDescent="0.25">
      <c r="B477" s="67" t="s">
        <v>84</v>
      </c>
      <c r="C477" s="68"/>
      <c r="D477" s="68"/>
      <c r="E477" s="37">
        <f>+E457+E422+E387+E352</f>
        <v>7</v>
      </c>
    </row>
    <row r="478" spans="2:5" s="14" customFormat="1" x14ac:dyDescent="0.25">
      <c r="B478" s="67" t="s">
        <v>85</v>
      </c>
      <c r="C478" s="68"/>
      <c r="D478" s="68"/>
      <c r="E478" s="37">
        <f>+E470+E435+E400+E365</f>
        <v>60.31</v>
      </c>
    </row>
    <row r="479" spans="2:5" s="14" customFormat="1" x14ac:dyDescent="0.25">
      <c r="B479" s="67" t="s">
        <v>86</v>
      </c>
      <c r="C479" s="68"/>
      <c r="D479" s="68"/>
      <c r="E479" s="37">
        <f>+E473+E438+E403+E368</f>
        <v>0</v>
      </c>
    </row>
    <row r="480" spans="2:5" ht="15.75" thickBot="1" x14ac:dyDescent="0.3">
      <c r="B480" s="67" t="s">
        <v>87</v>
      </c>
      <c r="C480" s="68"/>
      <c r="D480" s="68"/>
      <c r="E480" s="37">
        <f>+E474+E439+E404+E369</f>
        <v>110.81</v>
      </c>
    </row>
    <row r="481" spans="2:5" x14ac:dyDescent="0.25">
      <c r="B481" s="70" t="s">
        <v>88</v>
      </c>
      <c r="C481" s="71"/>
      <c r="D481" s="71"/>
      <c r="E481" s="41">
        <f t="shared" ref="E481:E486" si="0">+E475+E329</f>
        <v>1827.41</v>
      </c>
    </row>
    <row r="482" spans="2:5" x14ac:dyDescent="0.25">
      <c r="B482" s="67" t="s">
        <v>89</v>
      </c>
      <c r="C482" s="68"/>
      <c r="D482" s="68"/>
      <c r="E482" s="37">
        <f t="shared" si="0"/>
        <v>0</v>
      </c>
    </row>
    <row r="483" spans="2:5" x14ac:dyDescent="0.25">
      <c r="B483" s="67" t="s">
        <v>90</v>
      </c>
      <c r="C483" s="68"/>
      <c r="D483" s="68"/>
      <c r="E483" s="37">
        <f t="shared" si="0"/>
        <v>40.840000000000003</v>
      </c>
    </row>
    <row r="484" spans="2:5" x14ac:dyDescent="0.25">
      <c r="B484" s="67" t="s">
        <v>91</v>
      </c>
      <c r="C484" s="68"/>
      <c r="D484" s="68"/>
      <c r="E484" s="37">
        <f t="shared" si="0"/>
        <v>652.58999999999992</v>
      </c>
    </row>
    <row r="485" spans="2:5" x14ac:dyDescent="0.25">
      <c r="B485" s="67" t="s">
        <v>92</v>
      </c>
      <c r="C485" s="68"/>
      <c r="D485" s="68"/>
      <c r="E485" s="37">
        <f t="shared" si="0"/>
        <v>0</v>
      </c>
    </row>
    <row r="486" spans="2:5" ht="15.75" thickBot="1" x14ac:dyDescent="0.3">
      <c r="B486" s="79" t="s">
        <v>93</v>
      </c>
      <c r="C486" s="80"/>
      <c r="D486" s="80"/>
      <c r="E486" s="38">
        <f t="shared" si="0"/>
        <v>2520.8399999999997</v>
      </c>
    </row>
    <row r="487" spans="2:5" x14ac:dyDescent="0.25">
      <c r="D487" s="6"/>
    </row>
    <row r="488" spans="2:5" x14ac:dyDescent="0.25">
      <c r="D488" s="6"/>
    </row>
    <row r="489" spans="2:5" ht="23.25" customHeight="1" x14ac:dyDescent="0.25">
      <c r="B489" s="54" t="s">
        <v>94</v>
      </c>
      <c r="C489" s="54"/>
      <c r="D489" s="54"/>
      <c r="E489" s="54"/>
    </row>
    <row r="490" spans="2:5" x14ac:dyDescent="0.25">
      <c r="B490" s="66" t="s">
        <v>98</v>
      </c>
      <c r="C490" s="66"/>
      <c r="D490" s="66"/>
      <c r="E490" s="66"/>
    </row>
    <row r="491" spans="2:5" x14ac:dyDescent="0.25">
      <c r="B491" s="66"/>
      <c r="C491" s="66"/>
      <c r="D491" s="66"/>
      <c r="E491" s="66"/>
    </row>
    <row r="492" spans="2:5" x14ac:dyDescent="0.25">
      <c r="B492" s="66"/>
      <c r="C492" s="66"/>
      <c r="D492" s="66"/>
      <c r="E492" s="66"/>
    </row>
    <row r="493" spans="2:5" x14ac:dyDescent="0.25">
      <c r="B493" s="66"/>
      <c r="C493" s="66"/>
      <c r="D493" s="66"/>
      <c r="E493" s="66"/>
    </row>
    <row r="494" spans="2:5" x14ac:dyDescent="0.25">
      <c r="B494" s="66"/>
      <c r="C494" s="66"/>
      <c r="D494" s="66"/>
      <c r="E494" s="66"/>
    </row>
    <row r="495" spans="2:5" x14ac:dyDescent="0.25">
      <c r="B495" s="66"/>
      <c r="C495" s="66"/>
      <c r="D495" s="66"/>
      <c r="E495" s="66"/>
    </row>
    <row r="496" spans="2:5" x14ac:dyDescent="0.25">
      <c r="B496" s="66"/>
      <c r="C496" s="66"/>
      <c r="D496" s="66"/>
      <c r="E496" s="66"/>
    </row>
    <row r="497" spans="2:7" x14ac:dyDescent="0.25">
      <c r="B497" s="66"/>
      <c r="C497" s="66"/>
      <c r="D497" s="66"/>
      <c r="E497" s="66"/>
    </row>
    <row r="498" spans="2:7" x14ac:dyDescent="0.25">
      <c r="B498" s="66"/>
      <c r="C498" s="66"/>
      <c r="D498" s="66"/>
      <c r="E498" s="66"/>
    </row>
    <row r="499" spans="2:7" x14ac:dyDescent="0.25">
      <c r="B499" s="66"/>
      <c r="C499" s="66"/>
      <c r="D499" s="66"/>
      <c r="E499" s="66"/>
    </row>
    <row r="500" spans="2:7" x14ac:dyDescent="0.25">
      <c r="B500" s="66"/>
      <c r="C500" s="66"/>
      <c r="D500" s="66"/>
      <c r="E500" s="66"/>
    </row>
    <row r="501" spans="2:7" x14ac:dyDescent="0.25">
      <c r="B501" s="66"/>
      <c r="C501" s="66"/>
      <c r="D501" s="66"/>
      <c r="E501" s="66"/>
    </row>
    <row r="502" spans="2:7" x14ac:dyDescent="0.25">
      <c r="B502" s="66"/>
      <c r="C502" s="66"/>
      <c r="D502" s="66"/>
      <c r="E502" s="66"/>
    </row>
    <row r="503" spans="2:7" x14ac:dyDescent="0.25">
      <c r="B503" s="66"/>
      <c r="C503" s="66"/>
      <c r="D503" s="66"/>
      <c r="E503" s="66"/>
    </row>
    <row r="504" spans="2:7" x14ac:dyDescent="0.25">
      <c r="B504" s="66"/>
      <c r="C504" s="66"/>
      <c r="D504" s="66"/>
      <c r="E504" s="66"/>
    </row>
    <row r="505" spans="2:7" x14ac:dyDescent="0.25">
      <c r="B505" s="66"/>
      <c r="C505" s="66"/>
      <c r="D505" s="66"/>
      <c r="E505" s="66"/>
    </row>
    <row r="507" spans="2:7" s="16" customFormat="1" x14ac:dyDescent="0.25">
      <c r="B507"/>
      <c r="C507"/>
      <c r="D507"/>
      <c r="E507" s="15"/>
      <c r="F507"/>
      <c r="G507"/>
    </row>
  </sheetData>
  <mergeCells count="38">
    <mergeCell ref="D3:D5"/>
    <mergeCell ref="B486:D486"/>
    <mergeCell ref="C370:C404"/>
    <mergeCell ref="C440:C474"/>
    <mergeCell ref="C189:C223"/>
    <mergeCell ref="C154:C188"/>
    <mergeCell ref="C224:C258"/>
    <mergeCell ref="B483:D483"/>
    <mergeCell ref="B485:D485"/>
    <mergeCell ref="C405:C439"/>
    <mergeCell ref="C335:C369"/>
    <mergeCell ref="C294:C328"/>
    <mergeCell ref="C119:C153"/>
    <mergeCell ref="C84:C118"/>
    <mergeCell ref="B11:E11"/>
    <mergeCell ref="B12:E12"/>
    <mergeCell ref="C49:C83"/>
    <mergeCell ref="C14:C48"/>
    <mergeCell ref="B489:E489"/>
    <mergeCell ref="B481:D481"/>
    <mergeCell ref="B482:D482"/>
    <mergeCell ref="B484:D484"/>
    <mergeCell ref="B14:B328"/>
    <mergeCell ref="B329:D329"/>
    <mergeCell ref="B330:D330"/>
    <mergeCell ref="B331:D331"/>
    <mergeCell ref="B332:D332"/>
    <mergeCell ref="B333:D333"/>
    <mergeCell ref="B334:D334"/>
    <mergeCell ref="B335:B474"/>
    <mergeCell ref="B480:D480"/>
    <mergeCell ref="C259:C293"/>
    <mergeCell ref="B490:E505"/>
    <mergeCell ref="B475:D475"/>
    <mergeCell ref="B476:D476"/>
    <mergeCell ref="B477:D477"/>
    <mergeCell ref="B478:D478"/>
    <mergeCell ref="B479:D47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INDICE</vt:lpstr>
      <vt:lpstr>Cuadro 1</vt:lpstr>
      <vt:lpstr>Cuadro 2</vt:lpstr>
      <vt:lpstr>'Cuadro 1'!Área_de_impresión</vt:lpstr>
      <vt:lpstr>'Cuadro 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Claudia Soler</cp:lastModifiedBy>
  <cp:revision/>
  <cp:lastPrinted>2024-12-13T16:43:48Z</cp:lastPrinted>
  <dcterms:created xsi:type="dcterms:W3CDTF">2015-06-05T18:19:34Z</dcterms:created>
  <dcterms:modified xsi:type="dcterms:W3CDTF">2024-12-18T14:16:47Z</dcterms:modified>
  <cp:category/>
  <cp:contentStatus/>
</cp:coreProperties>
</file>