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60" windowWidth="12510" windowHeight="8730"/>
  </bookViews>
  <sheets>
    <sheet name="Plan de Acción versión final" sheetId="12" r:id="rId1"/>
  </sheets>
  <definedNames>
    <definedName name="_xlnm._FilterDatabase" localSheetId="0" hidden="1">'Plan de Acción versión final'!$H$2:$H$114</definedName>
    <definedName name="_xlnm.Print_Area" localSheetId="0">'Plan de Acción versión final'!$A$1:$R$105</definedName>
    <definedName name="_xlnm.Print_Titles" localSheetId="0">'Plan de Acción versión final'!$6:$7</definedName>
  </definedNames>
  <calcPr calcId="145621"/>
</workbook>
</file>

<file path=xl/calcChain.xml><?xml version="1.0" encoding="utf-8"?>
<calcChain xmlns="http://schemas.openxmlformats.org/spreadsheetml/2006/main">
  <c r="F81" i="12" l="1"/>
  <c r="N81" i="12" l="1"/>
  <c r="M81" i="12"/>
  <c r="L81" i="12"/>
  <c r="K81" i="12"/>
  <c r="P81" i="12" l="1"/>
  <c r="N82" i="12" l="1"/>
  <c r="M82" i="12"/>
  <c r="L82" i="12"/>
  <c r="K82" i="12"/>
  <c r="M83" i="12" l="1"/>
  <c r="N83" i="12" s="1"/>
  <c r="L83" i="12"/>
  <c r="K83" i="12"/>
  <c r="P82" i="12"/>
</calcChain>
</file>

<file path=xl/sharedStrings.xml><?xml version="1.0" encoding="utf-8"?>
<sst xmlns="http://schemas.openxmlformats.org/spreadsheetml/2006/main" count="702" uniqueCount="407">
  <si>
    <t>Numero Documento Soporte</t>
  </si>
  <si>
    <t>No.</t>
  </si>
  <si>
    <t>Actividad</t>
  </si>
  <si>
    <t>Frecuencia</t>
  </si>
  <si>
    <t>Resultado</t>
  </si>
  <si>
    <t>Responsable</t>
  </si>
  <si>
    <t>Fecha corte de Información</t>
  </si>
  <si>
    <t>Fecha de Presentación</t>
  </si>
  <si>
    <t>I TRIM</t>
  </si>
  <si>
    <t>II TRIM</t>
  </si>
  <si>
    <t>III TRIM</t>
  </si>
  <si>
    <t>IV TRIM</t>
  </si>
  <si>
    <t>RECURSOS y/o HERRAMIENTAS</t>
  </si>
  <si>
    <t>DESTINO</t>
  </si>
  <si>
    <t>ENE-MAR</t>
  </si>
  <si>
    <t>ABR-JUN</t>
  </si>
  <si>
    <t>JUL-SEP</t>
  </si>
  <si>
    <t>OCT-DIC</t>
  </si>
  <si>
    <t>Diana Parra</t>
  </si>
  <si>
    <t>A</t>
  </si>
  <si>
    <t>A1</t>
  </si>
  <si>
    <t>Semestral</t>
  </si>
  <si>
    <t>Informe</t>
  </si>
  <si>
    <t>A2</t>
  </si>
  <si>
    <t>Trimestral</t>
  </si>
  <si>
    <t>A3</t>
  </si>
  <si>
    <t>Anual</t>
  </si>
  <si>
    <t>Aplicativo en Línea - DAFP - MECI</t>
  </si>
  <si>
    <t>Dirección</t>
  </si>
  <si>
    <t>MDN</t>
  </si>
  <si>
    <t xml:space="preserve"> </t>
  </si>
  <si>
    <t>A5</t>
  </si>
  <si>
    <t>A7</t>
  </si>
  <si>
    <t>Cuatrimestral</t>
  </si>
  <si>
    <t>A8</t>
  </si>
  <si>
    <t>Soportes formatos establecidos</t>
  </si>
  <si>
    <t>A9</t>
  </si>
  <si>
    <t>A10</t>
  </si>
  <si>
    <t>A11</t>
  </si>
  <si>
    <t>A12</t>
  </si>
  <si>
    <t>Sistemas de Información Estatal DAFP</t>
  </si>
  <si>
    <t>Formato establecido</t>
  </si>
  <si>
    <t>B</t>
  </si>
  <si>
    <t>B1</t>
  </si>
  <si>
    <t>Reporte correo electrónico</t>
  </si>
  <si>
    <t>B2</t>
  </si>
  <si>
    <t>Verificar Sistema SIRECI</t>
  </si>
  <si>
    <t>CGR, Dirección</t>
  </si>
  <si>
    <t>B3</t>
  </si>
  <si>
    <t>Permanente</t>
  </si>
  <si>
    <t>B6</t>
  </si>
  <si>
    <t>Bimestral</t>
  </si>
  <si>
    <t>Ene.-Feb. / Marz.-Abr./ May.-Jun./ Jul.-Agos./ Sept.-Octu./ Nov-Dic.</t>
  </si>
  <si>
    <t>B7</t>
  </si>
  <si>
    <t>C</t>
  </si>
  <si>
    <t>C1</t>
  </si>
  <si>
    <t>C2</t>
  </si>
  <si>
    <t>Todos</t>
  </si>
  <si>
    <t>D</t>
  </si>
  <si>
    <t>D1</t>
  </si>
  <si>
    <t>Acuerdo Convocatoria</t>
  </si>
  <si>
    <t>D2</t>
  </si>
  <si>
    <t>Sostenibilidad de la Información Contable</t>
  </si>
  <si>
    <t>D3</t>
  </si>
  <si>
    <t>D4</t>
  </si>
  <si>
    <t>Comité de bajas de elementos</t>
  </si>
  <si>
    <t>Acuerdo Auditoria</t>
  </si>
  <si>
    <t>E</t>
  </si>
  <si>
    <t>E1</t>
  </si>
  <si>
    <t>E2</t>
  </si>
  <si>
    <t>Sensibilización MECI</t>
  </si>
  <si>
    <t>TOTAL METAS</t>
  </si>
  <si>
    <t>AVANCE X TRIMESTRE</t>
  </si>
  <si>
    <t>AVANCE ACUMULADO ESPERADO DEL PLAN</t>
  </si>
  <si>
    <t>Auditor de Gestión - Abogada</t>
  </si>
  <si>
    <t>Auditor de Gestión - Ingeniero Industrial</t>
  </si>
  <si>
    <t>Auditor Financiero</t>
  </si>
  <si>
    <t>A4</t>
  </si>
  <si>
    <t xml:space="preserve">Diego Tovar  </t>
  </si>
  <si>
    <t xml:space="preserve">Permanente </t>
  </si>
  <si>
    <t xml:space="preserve">Actas de seguimiento </t>
  </si>
  <si>
    <t>Reunión GPLAD - Gerentes de proyectos / supervisores</t>
  </si>
  <si>
    <t>Permanente según auditoria programada unidades regionales</t>
  </si>
  <si>
    <t>Auditoria Contraloría General de la República</t>
  </si>
  <si>
    <t>Actualización Matriz SIRECI</t>
  </si>
  <si>
    <t>Actualizar Sistema y carpeta calidad</t>
  </si>
  <si>
    <t>Informe de resultado encuesta</t>
  </si>
  <si>
    <t>Sistema de Información SIIF-Nación</t>
  </si>
  <si>
    <t xml:space="preserve">Sistema en línea web </t>
  </si>
  <si>
    <t>A6</t>
  </si>
  <si>
    <t>Publicación PMC - Web</t>
  </si>
  <si>
    <t xml:space="preserve">Semestral </t>
  </si>
  <si>
    <t>Dirección Nacional de Derechos de Autor</t>
  </si>
  <si>
    <t>A13</t>
  </si>
  <si>
    <t>E4</t>
  </si>
  <si>
    <t xml:space="preserve"> Lista de Asistencia</t>
  </si>
  <si>
    <t xml:space="preserve">Coordinador Grupo Control Interno </t>
  </si>
  <si>
    <t>B12</t>
  </si>
  <si>
    <t>DAFP</t>
  </si>
  <si>
    <t>CGR</t>
  </si>
  <si>
    <t>B13</t>
  </si>
  <si>
    <t>Coordinador Grupo de Coordinación General DIMAR</t>
  </si>
  <si>
    <t>B14</t>
  </si>
  <si>
    <t>A14</t>
  </si>
  <si>
    <t>Comité Institucional de Desarrollo Administrativo: Instancia Orientadora del Modelo Integrado de Planeación y Gestión - Comité de archivo ley 594 de 2000</t>
  </si>
  <si>
    <t>Proceso de Evaluación</t>
  </si>
  <si>
    <t>Todos los Procesos</t>
  </si>
  <si>
    <t>D.I</t>
  </si>
  <si>
    <t>Diego Tovar</t>
  </si>
  <si>
    <t>D5</t>
  </si>
  <si>
    <t>D6</t>
  </si>
  <si>
    <t>D7</t>
  </si>
  <si>
    <t>D8</t>
  </si>
  <si>
    <t>A15</t>
  </si>
  <si>
    <t>D11</t>
  </si>
  <si>
    <t>A16</t>
  </si>
  <si>
    <t>Marzo (5) - Mayo (5) -Julio (5) -Septiembre (5) -Noviembre (5) - Enero (5)</t>
  </si>
  <si>
    <t>PD. JUAN CARLOS BERNAL GALOFRE</t>
  </si>
  <si>
    <t>PD. DIANA DEL PILAR PARRA RONCANCIO</t>
  </si>
  <si>
    <t xml:space="preserve">PD. DIEGO HERNANDO TOVAR TORRES </t>
  </si>
  <si>
    <t>PD. MILLER ANCIZAR YATE CAMACHO</t>
  </si>
  <si>
    <t xml:space="preserve">NOTA : En las auditorias programadas, los auditores deben incluir la verificación del Plan de Mejoramiento de Auditorías anteriores, riesgos, gobierno en línea (para los que aplique), trámites, y revisión de actos administrativos.
</t>
  </si>
  <si>
    <t>CN. ESTEBAN URIBE ÁLZATE</t>
  </si>
  <si>
    <t>D9</t>
  </si>
  <si>
    <t>D10</t>
  </si>
  <si>
    <t xml:space="preserve">Informes CGR -Carpetas Contractuales - Sistema de Información Estatal SECOP- Aplicativos Contratos - Cumplimiento PED </t>
  </si>
  <si>
    <t>Informe CGR-Subafin</t>
  </si>
  <si>
    <t>Dirección-MDN</t>
  </si>
  <si>
    <t>Estados Financieros</t>
  </si>
  <si>
    <t>Resol 7350/14 CGR - Sistema de rendición electrónica de cuentas SIRECI</t>
  </si>
  <si>
    <t>Sistema PQR - Consulta en línea de la información-Pagina Web-Sede Electrónica OAC</t>
  </si>
  <si>
    <t>Metodología Adoptada ABC</t>
  </si>
  <si>
    <t>Sistema de Información SIMEC</t>
  </si>
  <si>
    <t>Procedimiento convenios A2-PRO-016 - Portal Página Web - Manual de Contratación del MDN-Página Colombia Compra Eficiente</t>
  </si>
  <si>
    <t>Sistema de Mejoramiento Continuo Simec</t>
  </si>
  <si>
    <r>
      <t xml:space="preserve">Informe Pormenorizado del Estado de Control Interno de acuerdo a la </t>
    </r>
    <r>
      <rPr>
        <b/>
        <sz val="16"/>
        <rFont val="Arial"/>
        <family val="2"/>
      </rPr>
      <t xml:space="preserve">Ley 1474 de 2011 Art. 9. </t>
    </r>
    <r>
      <rPr>
        <sz val="16"/>
        <rFont val="Arial"/>
        <family val="2"/>
      </rPr>
      <t>Por la cual se dictan normas orientadas a fortalecer los mecanismos de prevención, investigación y sanción de actos de corrupción y la efectividad del control de la gestión pública.</t>
    </r>
  </si>
  <si>
    <t>MDN - Presidencia</t>
  </si>
  <si>
    <t xml:space="preserve">Seguimiento a los Proyectos de Inversión - Acuerdo Convocatoria GPLAD </t>
  </si>
  <si>
    <t xml:space="preserve">Diego Tovar </t>
  </si>
  <si>
    <t xml:space="preserve">Contratista  </t>
  </si>
  <si>
    <t>C3</t>
  </si>
  <si>
    <t>B11</t>
  </si>
  <si>
    <t>B5</t>
  </si>
  <si>
    <t>Presentación/Lista de Asistencia</t>
  </si>
  <si>
    <t>C4</t>
  </si>
  <si>
    <t>D12</t>
  </si>
  <si>
    <t>Dirección-Pagina Web</t>
  </si>
  <si>
    <t>31 de Diciembre 2016</t>
  </si>
  <si>
    <t>Mensual</t>
  </si>
  <si>
    <t>Recursos y/o Herramientas</t>
  </si>
  <si>
    <t>Destino</t>
  </si>
  <si>
    <t>Formato Único de Formulación de Proyectos G2-FOR-044</t>
  </si>
  <si>
    <t>D13</t>
  </si>
  <si>
    <r>
      <t xml:space="preserve">
</t>
    </r>
    <r>
      <rPr>
        <b/>
        <sz val="16"/>
        <rFont val="Arial"/>
        <family val="2"/>
      </rPr>
      <t xml:space="preserve">Diego Tovar </t>
    </r>
    <r>
      <rPr>
        <sz val="16"/>
        <rFont val="Arial"/>
        <family val="2"/>
      </rPr>
      <t xml:space="preserve">
</t>
    </r>
  </si>
  <si>
    <r>
      <rPr>
        <b/>
        <sz val="16"/>
        <rFont val="Arial"/>
        <family val="2"/>
      </rPr>
      <t xml:space="preserve">Diego Tovar </t>
    </r>
    <r>
      <rPr>
        <sz val="16"/>
        <rFont val="Arial"/>
        <family val="2"/>
      </rPr>
      <t xml:space="preserve">
(Equipo de Trabajo)</t>
    </r>
  </si>
  <si>
    <r>
      <rPr>
        <b/>
        <sz val="16"/>
        <rFont val="Arial"/>
        <family val="2"/>
      </rPr>
      <t xml:space="preserve">Diana Parra </t>
    </r>
    <r>
      <rPr>
        <sz val="16"/>
        <rFont val="Arial"/>
        <family val="2"/>
      </rPr>
      <t xml:space="preserve">
(Equipo de Trabajo)</t>
    </r>
  </si>
  <si>
    <r>
      <rPr>
        <b/>
        <sz val="16"/>
        <rFont val="Arial"/>
        <family val="2"/>
      </rPr>
      <t>Diana Parra</t>
    </r>
    <r>
      <rPr>
        <sz val="16"/>
        <rFont val="Arial"/>
        <family val="2"/>
      </rPr>
      <t xml:space="preserve">
(Equipo de Trabajo)</t>
    </r>
  </si>
  <si>
    <r>
      <rPr>
        <b/>
        <sz val="16"/>
        <rFont val="Arial"/>
        <family val="2"/>
      </rPr>
      <t>Miller Yate</t>
    </r>
    <r>
      <rPr>
        <sz val="16"/>
        <rFont val="Arial"/>
        <family val="2"/>
      </rPr>
      <t xml:space="preserve">
(Equipo de Trabajo)</t>
    </r>
  </si>
  <si>
    <r>
      <rPr>
        <b/>
        <sz val="16"/>
        <rFont val="Arial"/>
        <family val="2"/>
      </rPr>
      <t>Contratista</t>
    </r>
    <r>
      <rPr>
        <sz val="16"/>
        <rFont val="Arial"/>
        <family val="2"/>
      </rPr>
      <t xml:space="preserve">
(Equipo de Trabajo)</t>
    </r>
  </si>
  <si>
    <r>
      <t xml:space="preserve">Informe de Seguimiento al </t>
    </r>
    <r>
      <rPr>
        <b/>
        <sz val="16"/>
        <rFont val="Arial"/>
        <family val="2"/>
      </rPr>
      <t>"Proyecto Actualización Rediseño del Modelo de Operación de Dimar"</t>
    </r>
  </si>
  <si>
    <r>
      <t>Informe de Seguimiento al</t>
    </r>
    <r>
      <rPr>
        <b/>
        <sz val="16"/>
        <rFont val="Arial"/>
        <family val="2"/>
      </rPr>
      <t xml:space="preserve"> "Proyecto Gestión Estratégica del Talento Humano"</t>
    </r>
  </si>
  <si>
    <r>
      <t xml:space="preserve">Informe de Seguimiento al </t>
    </r>
    <r>
      <rPr>
        <b/>
        <sz val="16"/>
        <rFont val="Arial"/>
        <family val="2"/>
      </rPr>
      <t>"Proyecto Plan Nacional de Infraestructura"</t>
    </r>
  </si>
  <si>
    <r>
      <t xml:space="preserve">Informe de Seguimiento al </t>
    </r>
    <r>
      <rPr>
        <b/>
        <sz val="16"/>
        <rFont val="Arial"/>
        <family val="2"/>
      </rPr>
      <t>"Proyecto Fortalecimiento Jurídico de la Autoridad Marítima"</t>
    </r>
  </si>
  <si>
    <r>
      <t xml:space="preserve">Informe de Seguimiento al </t>
    </r>
    <r>
      <rPr>
        <b/>
        <sz val="16"/>
        <rFont val="Arial"/>
        <family val="2"/>
      </rPr>
      <t>"Proyecto Nuevo Esquema de Gerenciamiento de los Litorales y Estudio de Sostenibilidad de su Gestión"</t>
    </r>
  </si>
  <si>
    <r>
      <t xml:space="preserve">Informe de Seguimiento al </t>
    </r>
    <r>
      <rPr>
        <b/>
        <sz val="16"/>
        <rFont val="Arial"/>
        <family val="2"/>
      </rPr>
      <t xml:space="preserve">"Proyecto Plan de Señalización Marítima" </t>
    </r>
  </si>
  <si>
    <r>
      <t xml:space="preserve">Informe de Seguimiento al </t>
    </r>
    <r>
      <rPr>
        <b/>
        <sz val="16"/>
        <rFont val="Arial"/>
        <family val="2"/>
      </rPr>
      <t>"Proyecto Implementación del PETI para el Fortalecimiento de la Autoridad Marítima Nacional"</t>
    </r>
  </si>
  <si>
    <r>
      <t>Informe de Seguimiento al</t>
    </r>
    <r>
      <rPr>
        <b/>
        <sz val="16"/>
        <rFont val="Arial"/>
        <family val="2"/>
      </rPr>
      <t xml:space="preserve"> "Proyecto Fortalecimiento Estratégico de las Relaciones Externas de Dimar"</t>
    </r>
  </si>
  <si>
    <t>Willian Bravo</t>
  </si>
  <si>
    <t>Proyectos de Inversión - Modelos cuantitativos y econométricos</t>
  </si>
  <si>
    <t>ST. LUZ EDILSA ORTIZ</t>
  </si>
  <si>
    <t>Auditor Sistemas - Ingeniera Sistemas</t>
  </si>
  <si>
    <t>B15</t>
  </si>
  <si>
    <t>C5</t>
  </si>
  <si>
    <t>E3</t>
  </si>
  <si>
    <t>B16</t>
  </si>
  <si>
    <t xml:space="preserve"> 31 de Marzo - 30 de Junio - 30 de Septiembre - 30 de Diciembre 2017</t>
  </si>
  <si>
    <t xml:space="preserve"> PLAN DE ACCIÓN GRUPO DE CONTROL INTERNO 2017</t>
  </si>
  <si>
    <t>FECHA:  Enero 2017</t>
  </si>
  <si>
    <t>30 de Junio - 31 de Diciembre de 2016</t>
  </si>
  <si>
    <t>31 de Julio  - 30 de Enero 2018</t>
  </si>
  <si>
    <r>
      <t xml:space="preserve">Informe de Gestión de Convenios y Contratos Interadministrativos. 
</t>
    </r>
    <r>
      <rPr>
        <b/>
        <sz val="16"/>
        <rFont val="Arial"/>
        <family val="2"/>
      </rPr>
      <t>Acuerdo Normatividad: Decreto 1082 de 2015 - Ley 80/93 - Decreto 1150/97 - Procedimiento de Convenios A2-PRO-016 - Guía para la Gestión y administración de convenios .</t>
    </r>
  </si>
  <si>
    <r>
      <t xml:space="preserve">Informe Derechos de Autor de Software (Legalización de Software). </t>
    </r>
    <r>
      <rPr>
        <b/>
        <sz val="16"/>
        <rFont val="Arial"/>
        <family val="2"/>
      </rPr>
      <t xml:space="preserve">Acuerdo Circular MD 23 de 2011. </t>
    </r>
  </si>
  <si>
    <r>
      <t xml:space="preserve">Informe al Sistema de Quejas y Reclamos PQRS. </t>
    </r>
    <r>
      <rPr>
        <b/>
        <sz val="16"/>
        <rFont val="Arial"/>
        <family val="2"/>
      </rPr>
      <t>Acuerdo Normatividad: Ley 1474/2011 Art. 76,  y Ley 1755/2015.</t>
    </r>
    <r>
      <rPr>
        <sz val="16"/>
        <rFont val="Arial"/>
        <family val="2"/>
      </rPr>
      <t xml:space="preserve">
Seguimiento a las acciones de prevención y mejoramiento DIHU (Base Sistema de Quejas y Reclamos, Derechos de Petición. </t>
    </r>
    <r>
      <rPr>
        <b/>
        <sz val="16"/>
        <rFont val="Arial"/>
        <family val="2"/>
      </rPr>
      <t>Acuerdo Circular 05 de 27 de septiembre de 2005 del MDN.</t>
    </r>
  </si>
  <si>
    <r>
      <t xml:space="preserve">Informe de seguimiento a la Elaboración y Evaluación de la Estrategia Anticorrupción - Mapas de Riesgos. </t>
    </r>
    <r>
      <rPr>
        <b/>
        <sz val="16"/>
        <rFont val="Arial"/>
        <family val="2"/>
      </rPr>
      <t>Acuerdo Ley 1474 de 2011, Decreto 2482 de 2012, Decreto 124 de 2016.</t>
    </r>
  </si>
  <si>
    <r>
      <t xml:space="preserve">Informe de Certificación de la Información SUIP/SIGEP: Datos Básicos, Revisión Planta Personal, Contratos Prestación ST. </t>
    </r>
    <r>
      <rPr>
        <b/>
        <sz val="16"/>
        <rFont val="Arial"/>
        <family val="2"/>
      </rPr>
      <t>Acuerdo Decreto 2842 de 05 de Agosto de 2012.</t>
    </r>
  </si>
  <si>
    <r>
      <t xml:space="preserve">Informe de Ingresos-Conciliaciones Bancarias-Nota de los estados contables - Deudas de difícil cobro - Cobro coactivo - Activos corrientes -  (Cuentas por Cobrar Multas, Control Contable, Control Procedimiento Jurídico). </t>
    </r>
    <r>
      <rPr>
        <b/>
        <sz val="16"/>
        <rFont val="Arial"/>
        <family val="2"/>
      </rPr>
      <t>Acuerdo</t>
    </r>
    <r>
      <rPr>
        <sz val="16"/>
        <rFont val="Arial"/>
        <family val="2"/>
      </rPr>
      <t xml:space="preserve"> </t>
    </r>
    <r>
      <rPr>
        <b/>
        <sz val="16"/>
        <rFont val="Arial"/>
        <family val="2"/>
      </rPr>
      <t>Resolución 531 de 2009, Resolución 043 de 05 de octubre de 2007, Plan General de la Contaduría Publica, Procedimiento Instructivo 003 de 10 de Diciembre/14 y Circular 29201402940 DIMAR-GLEMAR/14</t>
    </r>
  </si>
  <si>
    <r>
      <t xml:space="preserve">Informe al Modelo Integrado de Planeación Gestión frente a las Políticas de Desarrollo Administrativo: Gestión Misional y de Gobierno, Transparencia, Participación y Servicio al Ciudadano, Gestión del Talento Humano, Eficiencia Administrativa y Gestión Financiera. </t>
    </r>
    <r>
      <rPr>
        <b/>
        <sz val="16"/>
        <rFont val="Arial"/>
        <family val="2"/>
      </rPr>
      <t xml:space="preserve">Acuerdo Normatividad: Decreto 2482 de 2012 y Resolución No. 0093/2015 MD-DIMAR-GPLAD-APROIN. </t>
    </r>
    <r>
      <rPr>
        <sz val="16"/>
        <rFont val="Arial"/>
        <family val="2"/>
      </rPr>
      <t xml:space="preserve">
Reporte al Ministerio de Defensa Nacional conforme a los Planes de Desarrollo Administrativo Institucionales. </t>
    </r>
    <r>
      <rPr>
        <b/>
        <sz val="16"/>
        <rFont val="Arial"/>
        <family val="2"/>
      </rPr>
      <t xml:space="preserve">Acuerdo Normatividad: Decreto 2482 de 2012 y Circular CIR2013-99.
</t>
    </r>
    <r>
      <rPr>
        <sz val="16"/>
        <rFont val="Arial"/>
        <family val="2"/>
      </rPr>
      <t>Seguimiento Audiencias Públicas Rendición de Cuentas.</t>
    </r>
    <r>
      <rPr>
        <b/>
        <sz val="16"/>
        <rFont val="Arial"/>
        <family val="2"/>
      </rPr>
      <t xml:space="preserve"> Ley 489 de 1998, el Decreto 1677 de 2000, Decreto 2740 de 2001 y Directiva Presidencial No. 06 del 02 de Diciembre de 2014. </t>
    </r>
    <r>
      <rPr>
        <sz val="16"/>
        <rFont val="Arial"/>
        <family val="2"/>
      </rPr>
      <t>(Acuerdo actividad audiencia pública de rendición de cuentas)</t>
    </r>
  </si>
  <si>
    <t>Sistema de Mejoramiento Continuo Simec
Metodología DAFP</t>
  </si>
  <si>
    <t xml:space="preserve"> 30 de Julio de 2017</t>
  </si>
  <si>
    <t>31 de Agosto de 2017</t>
  </si>
  <si>
    <t>31 de Diciembre de 2016</t>
  </si>
  <si>
    <t>31 de Marzo de 2017</t>
  </si>
  <si>
    <r>
      <t xml:space="preserve">Coordinar Diligenciamiento de la Encuesta del Informe Ejecutivo Anual Acuerdo evaluación al: SCI-MECI-SGC-MCICO/Modelo de Control Interno Contable - </t>
    </r>
    <r>
      <rPr>
        <b/>
        <sz val="16"/>
        <rFont val="Arial"/>
        <family val="2"/>
      </rPr>
      <t>(Circular No. 100-08 de 2010 DAFP)</t>
    </r>
  </si>
  <si>
    <t xml:space="preserve">31 de Diciembre 2016  </t>
  </si>
  <si>
    <t>28 de febrero de 2017</t>
  </si>
  <si>
    <t xml:space="preserve"> 20 de Abril - 21 de Julio - 19 de Octubre - 18 de Enero de 2018</t>
  </si>
  <si>
    <t>12 de Marzo - 12 de Julio - 12 de Octubre 2017</t>
  </si>
  <si>
    <t>12 de Marzo - 12 de Julio - 12 de Noviembre de 2017</t>
  </si>
  <si>
    <t>31 de Mayo 2017</t>
  </si>
  <si>
    <t xml:space="preserve">30 de Junio 2017 </t>
  </si>
  <si>
    <t>30 de Julio 2017</t>
  </si>
  <si>
    <t>31 de Agosto 2017</t>
  </si>
  <si>
    <t>30 de Marzo de 2017</t>
  </si>
  <si>
    <t xml:space="preserve">30 de Diciembre 2017 </t>
  </si>
  <si>
    <t>Control Interno</t>
  </si>
  <si>
    <t xml:space="preserve">15 de Noviembre 2017 </t>
  </si>
  <si>
    <t xml:space="preserve">15 de Diciembre 2017 </t>
  </si>
  <si>
    <t>Informe de Gestión Anual Control Interno, acuerdo Directiva Permanente No. DP-20160007 que trata de Políticas, directrices y lineamientos para la elaboración, consolidación y presentación del Informe de Gestión Anual.</t>
  </si>
  <si>
    <t>Grupo de Planeación</t>
  </si>
  <si>
    <t>30 de Noviembre 2017</t>
  </si>
  <si>
    <t>30 de Septiembre de 2017</t>
  </si>
  <si>
    <t>30 de Octubre de 2017</t>
  </si>
  <si>
    <t>30 de Junio de 2017</t>
  </si>
  <si>
    <t>30 de Agosto 2017</t>
  </si>
  <si>
    <t>29 de Julio2017</t>
  </si>
  <si>
    <t xml:space="preserve">Auditoría Integral al Grupo de Planeación: 
Área de Proyección Institucional
Área de Proyectos
Área de Sistemas Integrados de Gestión
Área de Planeamiento Presupuestal </t>
  </si>
  <si>
    <t>28 de Febrero 2017</t>
  </si>
  <si>
    <t>30 de Mayo de 2017</t>
  </si>
  <si>
    <t>30 de Junio 2017</t>
  </si>
  <si>
    <t>Documentos, Registros, Indicadores, Riesgos 
Sistema de Mejoramiento Continuo 
SIMEC</t>
  </si>
  <si>
    <t>30 de Abril 2017</t>
  </si>
  <si>
    <t>31 de Octubre de 2017</t>
  </si>
  <si>
    <t xml:space="preserve">Informe Ejecutivo de los proyectos como resultado de las auditorías, en cumplimiento de los objetivos estratégicos de la entidad.  </t>
  </si>
  <si>
    <t>30 de Diciembre 2017</t>
  </si>
  <si>
    <t>30 de Abril de 2017</t>
  </si>
  <si>
    <t>Sensibilización Auditores Internos, Implementación Instrumentos OMI
Regional Buenaventura</t>
  </si>
  <si>
    <t>Sensibilización Auditores Internos, Implementación Instrumentos OMI
Regional Cartagena</t>
  </si>
  <si>
    <t xml:space="preserve">01 de Enero de 2017  </t>
  </si>
  <si>
    <t>31 de Diciembre 2017</t>
  </si>
  <si>
    <t>30 de marzo de 2017</t>
  </si>
  <si>
    <t>Marzo 30 - Junio 30 -  Septiembre 30 - 31 Diciembre de 2017</t>
  </si>
  <si>
    <t>Abril 30 - Julio 30 - Octubre 30 - Enero 30 de 2018</t>
  </si>
  <si>
    <t>SUBAFIN</t>
  </si>
  <si>
    <t xml:space="preserve"> 31 de Diciembre 2017</t>
  </si>
  <si>
    <t>GRUCOI</t>
  </si>
  <si>
    <t>E5</t>
  </si>
  <si>
    <r>
      <t xml:space="preserve">Informe de Cámara de Representantes y Comisión Legal de cuentas acuerdo </t>
    </r>
    <r>
      <rPr>
        <b/>
        <sz val="16"/>
        <rFont val="Arial"/>
        <family val="2"/>
      </rPr>
      <t>Ley 5 de 1992 Art 310. (El presente informe esta sujeto a la visita de la CGR)</t>
    </r>
  </si>
  <si>
    <r>
      <t xml:space="preserve">Elaborar Informe de Hallazgos de Auditoria Presidencia de la República -MDN </t>
    </r>
    <r>
      <rPr>
        <b/>
        <sz val="16"/>
        <rFont val="Arial"/>
        <family val="2"/>
      </rPr>
      <t>(Circular 02 de Agosto de 2006).</t>
    </r>
  </si>
  <si>
    <t>Plan de Acción Grupo Control Interno</t>
  </si>
  <si>
    <t>B17</t>
  </si>
  <si>
    <t>Según entregables del Modelo de Privacidad y Seguridad de la Información - MINTIC</t>
  </si>
  <si>
    <t>Según entregables de la Estrategia de Gobierno en Línea - MINTIC</t>
  </si>
  <si>
    <r>
      <t xml:space="preserve">
(Líder Hector Leal)
</t>
    </r>
    <r>
      <rPr>
        <sz val="16"/>
        <color indexed="8"/>
        <rFont val="Arial"/>
        <family val="2"/>
      </rPr>
      <t>Diana Parra
(Recurso Logístico)</t>
    </r>
    <r>
      <rPr>
        <b/>
        <sz val="16"/>
        <color indexed="8"/>
        <rFont val="Arial"/>
        <family val="2"/>
      </rPr>
      <t xml:space="preserve">
</t>
    </r>
  </si>
  <si>
    <r>
      <t xml:space="preserve">Informe de Control Interno Contable acuerdo </t>
    </r>
    <r>
      <rPr>
        <b/>
        <sz val="16"/>
        <rFont val="Arial"/>
        <family val="2"/>
      </rPr>
      <t>Resolución 357 del 2008, Resolución 193 de 2016.</t>
    </r>
  </si>
  <si>
    <r>
      <t xml:space="preserve">
Informe de Monitoreo y Funcionamiento SIIF Nación (Tecnológica y Riesgos). Acuerdo Normatividad: </t>
    </r>
    <r>
      <rPr>
        <b/>
        <sz val="16"/>
        <rFont val="Arial"/>
        <family val="2"/>
      </rPr>
      <t xml:space="preserve">Circular No. 13 de 2010 MDSGDFGAD - Directiva permanente No. 6-MDSGAF-23.1 de Mayo/2010 - Circular No. 000099-MDSGDFGAD-13 de Marzo de 2010 - Circular externa 040/14 -Decreto 2674/12, Circular Externa 039/2010. Documento Minhacienda Mis.3.13.Mn.002. Administración de Usuarios. </t>
    </r>
    <r>
      <rPr>
        <sz val="16"/>
        <rFont val="Arial"/>
        <family val="2"/>
      </rPr>
      <t xml:space="preserve">
</t>
    </r>
  </si>
  <si>
    <t>Informe Costeo Trámites y Servicios - Ley de Tarifas. Ley 1115 de 2006.</t>
  </si>
  <si>
    <t>Insumos unidades regionales</t>
  </si>
  <si>
    <t>Rol Acompañamiento y Asesoría - Participación en Comités
Rol Relación con Entes Externos</t>
  </si>
  <si>
    <r>
      <t xml:space="preserve">Informe de la Gestión Contractual, </t>
    </r>
    <r>
      <rPr>
        <b/>
        <sz val="16"/>
        <rFont val="Arial"/>
        <family val="2"/>
      </rPr>
      <t>Acuerdo Resolución 7350 de 2013 CGR - Directiva Permanente 001 de 2014. Política para la consolidación de la información a través del SIRECI</t>
    </r>
  </si>
  <si>
    <t>31 de Marzo - 30 de Junio - 30 de Septiembre - 31 de Diciembre de 2017</t>
  </si>
  <si>
    <t>15 de Abril - 15 de Julio - 15 de Octubre - 15 de Enero 2018</t>
  </si>
  <si>
    <r>
      <t xml:space="preserve">Informe Plan de Mejoramiento CGR. </t>
    </r>
    <r>
      <rPr>
        <b/>
        <sz val="16"/>
        <rFont val="Arial"/>
        <family val="2"/>
      </rPr>
      <t xml:space="preserve">Acuerdo Resolución 7350 de 2013 CGR - Directiva Permanente 001 de 2014. Política para la consolidación de la información a través del SIRECI </t>
    </r>
  </si>
  <si>
    <t>A17</t>
  </si>
  <si>
    <t xml:space="preserve">31 de Enero - 30 de Abril - 31 de Agosto - 31 de Diciembre 2017  </t>
  </si>
  <si>
    <t xml:space="preserve">Decreto 1078/2015, MINTIC- Título 9 Políticas y Lineamientos de Tecnologías de la Información – Componente Seguridad y Privacidad de la Información </t>
  </si>
  <si>
    <t>Decreto 1078/2015, MINTIC- Título 9 Políticas y Lineamientos de Tecnologías de la Información – Componente TIC para el Gobierno Abierto</t>
  </si>
  <si>
    <t>Decreto 1078/2015, MINTIC- Título 9 Políticas y Lineamientos de Tecnologías de la Información – Componente TIC para servicios   </t>
  </si>
  <si>
    <t xml:space="preserve">Decreto 1078/2015, MINTIC- Título 9 Políticas y Lineamientos de Tecnologías de la Información – Componente TIC para la gestión </t>
  </si>
  <si>
    <t>E6</t>
  </si>
  <si>
    <t xml:space="preserve">Metodología Basada en Riesgos </t>
  </si>
  <si>
    <t>Acuerdo Plan de Trabajo</t>
  </si>
  <si>
    <t>Listas de Chequeo
Mapa de Riesgos</t>
  </si>
  <si>
    <t>Funciones Normativas Dimar</t>
  </si>
  <si>
    <t xml:space="preserve">Informe de Auditoría Buenaventura </t>
  </si>
  <si>
    <t>Julio 11 de 2017</t>
  </si>
  <si>
    <t>Agosto 11 de 2017</t>
  </si>
  <si>
    <t>Informes de Auditoría vigencias anteriores</t>
  </si>
  <si>
    <t>Informe de Auditoría Tumaco</t>
  </si>
  <si>
    <t>Junio 13 de 2017</t>
  </si>
  <si>
    <t>Julio 13 de 2017</t>
  </si>
  <si>
    <t>C6</t>
  </si>
  <si>
    <t>Informe de Auditoría Barranquilla</t>
  </si>
  <si>
    <t>Marzo 29 de 2017</t>
  </si>
  <si>
    <t>Abril 29 de 2017</t>
  </si>
  <si>
    <t>C7</t>
  </si>
  <si>
    <t xml:space="preserve">Informe de Auditoría Santa Marta </t>
  </si>
  <si>
    <t>Mayo 10 de 2017</t>
  </si>
  <si>
    <t>Junio 10 de 2017</t>
  </si>
  <si>
    <t>C8</t>
  </si>
  <si>
    <t>Informe de Auditoría Riohacha y Puerto Bolívar</t>
  </si>
  <si>
    <t>Agosto 14 de 2017</t>
  </si>
  <si>
    <t>Agosto 18 de 2017</t>
  </si>
  <si>
    <t>C9</t>
  </si>
  <si>
    <t xml:space="preserve">Informe de Auditoría San Andres </t>
  </si>
  <si>
    <t>Septiembre 05 de 2017</t>
  </si>
  <si>
    <t>Octubre 05 de 2017</t>
  </si>
  <si>
    <t>C10</t>
  </si>
  <si>
    <t>Líder Diego Tovar</t>
  </si>
  <si>
    <t>Informe de Auditoría Guapi</t>
  </si>
  <si>
    <t>Líder Willian Bravo</t>
  </si>
  <si>
    <t>Febrero 27 de 2017</t>
  </si>
  <si>
    <t>Marzo 27 de 2017</t>
  </si>
  <si>
    <t xml:space="preserve">Informe de Auditoría Puerto Carreño </t>
  </si>
  <si>
    <t>Agosto 01 de 2017</t>
  </si>
  <si>
    <t>Septiembre 01 de 2017</t>
  </si>
  <si>
    <t>Informe de Auditoría Puerto Leticia</t>
  </si>
  <si>
    <t>Agosto 30 de 2017</t>
  </si>
  <si>
    <t>Septiembre 30 de 2017</t>
  </si>
  <si>
    <t>C11</t>
  </si>
  <si>
    <t>Julio 26 de 2017</t>
  </si>
  <si>
    <t>Julio 28 de 2017</t>
  </si>
  <si>
    <t>B4</t>
  </si>
  <si>
    <t>B8</t>
  </si>
  <si>
    <t>B9</t>
  </si>
  <si>
    <t>B10</t>
  </si>
  <si>
    <t xml:space="preserve">30 de Abril - 31 de Agosto - 31 de Diciembre 2017  </t>
  </si>
  <si>
    <t>28 de Febrero de 2017</t>
  </si>
  <si>
    <t>31 de Marzo 2017</t>
  </si>
  <si>
    <t>15 de Mayo de 2017</t>
  </si>
  <si>
    <t>15 de Abril 2017</t>
  </si>
  <si>
    <t>15 de Julio de 2017</t>
  </si>
  <si>
    <t>15 de Junio de 2017</t>
  </si>
  <si>
    <t>15 de Septiembre de 2017</t>
  </si>
  <si>
    <t>15 de Agosto de 2017</t>
  </si>
  <si>
    <t>15 de Julio - 15 de Octubre de 2017</t>
  </si>
  <si>
    <t>30 de Agosto - 15 de Noviembre de 2017</t>
  </si>
  <si>
    <t>Metas Total Informes
(12)</t>
  </si>
  <si>
    <t>Metas Total Informes
(6)</t>
  </si>
  <si>
    <t>Informe de Auditoría Cartagena</t>
  </si>
  <si>
    <t>Octubre 04 de 2017</t>
  </si>
  <si>
    <t>Octubre 07 de 2017</t>
  </si>
  <si>
    <t>Seguimiento Subcomités Control Interno</t>
  </si>
  <si>
    <r>
      <t xml:space="preserve">Informe de Monitoreo a los Riesgos Institucionales de los procesos. (Cumplimiento Directiva 001 Enero de 2012 MD-DIMAR-GPLAD Plan de Gestión del Riesgo  - Guía Administración del Riesgo - DAFP. </t>
    </r>
    <r>
      <rPr>
        <b/>
        <i/>
        <sz val="16"/>
        <rFont val="Arial"/>
        <family val="2"/>
      </rPr>
      <t>(El Monitoreo de los riesgos vigencia 2016 será realizado en el mes de febrero/2017)</t>
    </r>
  </si>
  <si>
    <t>01 de Junio 2017</t>
  </si>
  <si>
    <t>01 de Julio 2017</t>
  </si>
  <si>
    <t>31 de Julio 2017</t>
  </si>
  <si>
    <t>01 de Agosto 2017</t>
  </si>
  <si>
    <t>Informe de Auditoría Bahía Solano</t>
  </si>
  <si>
    <t xml:space="preserve">Líder Contratista  </t>
  </si>
  <si>
    <t>Sensibilización Auditores Internos, Implementación Instrumentos OMI
Bogotá</t>
  </si>
  <si>
    <r>
      <t xml:space="preserve">Informe Cuenta Fiscal Anual: </t>
    </r>
    <r>
      <rPr>
        <b/>
        <sz val="16"/>
        <rFont val="Arial"/>
        <family val="2"/>
      </rPr>
      <t>Acuerdo a la Resolución Vigente de la CGR - SIRECI. Seguimiento Directiva Permanente No. 001/2014 MD-DIMAR-SUBAFIN-022. (Resolución orgánica 7350 de 2013 CGR )</t>
    </r>
  </si>
  <si>
    <r>
      <t xml:space="preserve">Mantener actualizado el Proceso de Evaluación de acuerdo con los criterios de calidad, </t>
    </r>
    <r>
      <rPr>
        <b/>
        <sz val="16"/>
        <rFont val="Arial"/>
        <family val="2"/>
      </rPr>
      <t>Norma NTCGP1000:2009.</t>
    </r>
  </si>
  <si>
    <r>
      <t xml:space="preserve">Informe Seguimiento al Plan de Austeridad. En especial esta directiva fija unos procedimientos para los temas de publicidad, comunicaciones, eventos y da ordenes sobre otros gastos generales. 1. Reducción de gastos en comunicaciones. 2. Reducción de gastos generales. 3. Gastos de nómina y reducción de contratación por servicios personales. 4. Modificaciones de estructuras administrativas y plantas de personal. 5. Seguimiento a Medidas del Plan de Austeridad. </t>
    </r>
    <r>
      <rPr>
        <b/>
        <sz val="16"/>
        <color theme="1"/>
        <rFont val="Arial"/>
        <family val="2"/>
      </rPr>
      <t>Ley 1815 de 2016 Artículo 104</t>
    </r>
    <r>
      <rPr>
        <sz val="16"/>
        <color theme="1"/>
        <rFont val="Arial"/>
        <family val="2"/>
      </rPr>
      <t>.</t>
    </r>
  </si>
  <si>
    <t xml:space="preserve">
Informe de Auditoria de Sistemas de Información. Evaluar la documentación, el sistema de procesamiento e integridad de información, respaldo, auditabilidad y satisfacción del usuario interno.
Evaluación del Portal Web de la entidad. Acuerdo Normatividad: NTC5415-5420-Ley 1712 de 2014-Decreto 2573/14.</t>
  </si>
  <si>
    <t>Documentación del Software y de usuario actualizada, software con acceso para auditoria, políticas, procedimientos, instructivos, formatos.</t>
  </si>
  <si>
    <t>Informe sobre Análisis Económico de Dimar</t>
  </si>
  <si>
    <t>Informe Auditoría Nómina, Tesorería y Contabilidad - Acuerdo Caracterización Proceso A2. Gestión Administrativa y Financiera.</t>
  </si>
  <si>
    <t xml:space="preserve">
Auditoría Integral al Grupo Legal Marítimo
Evaluación y seguimiento a los fallos por Bienes de Uso Público
</t>
  </si>
  <si>
    <r>
      <t xml:space="preserve">Informe de Gestión Contractual SECOP (Sistema Electrónico de Contratación Pública). </t>
    </r>
    <r>
      <rPr>
        <b/>
        <sz val="16"/>
        <rFont val="Arial"/>
        <family val="2"/>
      </rPr>
      <t>Acuerdo Normatividad: Ley 80/93 - Decreto 1150/97 - Ley 1474 de 2014 - Decreto 1082 de 2015 - Resolución 6302 de 2014.</t>
    </r>
  </si>
  <si>
    <t>B18</t>
  </si>
  <si>
    <t>22 de Febrero de 2017</t>
  </si>
  <si>
    <t>22 de Marzo de 2017</t>
  </si>
  <si>
    <t>21 de Febrero de 2017</t>
  </si>
  <si>
    <t xml:space="preserve">Auditoría Área de Comunicaciones Estratégicas (ACOES), Seguimiento a normas, atención al usuario,  evaluación sobre la percepción del cliente, difusión y otros medios de socialización de la normatividad tanto interna como externa de la entidad, procedimientos relacionados al proceso.  </t>
  </si>
  <si>
    <t>21 de Marzo 2017</t>
  </si>
  <si>
    <t>B19</t>
  </si>
  <si>
    <t xml:space="preserve">Líder Diana Parra </t>
  </si>
  <si>
    <t>30 de Enero de 2017</t>
  </si>
  <si>
    <t>10 de Febrero de 2017</t>
  </si>
  <si>
    <t>B20</t>
  </si>
  <si>
    <t>Metas Total Informes
(40)</t>
  </si>
  <si>
    <t>Informe de Seguimiento al Programa de Control por el Estado Ribereño.</t>
  </si>
  <si>
    <t xml:space="preserve">Informe de Seguimiento al Programa de Control por el Estado Rector del Puerto, vigilancia técnica de los aspectos administrativos y técnicos relativos. Funciones de los Inspectores.  </t>
  </si>
  <si>
    <t xml:space="preserve">Informe de Seguimiento al Programa de Control por el Estado Bandera, vigilancia técnica de los aspectos administrativos y técnicos relativos. Funciones de los Inspectores. </t>
  </si>
  <si>
    <t>Informe al Sistema de Control de Tráfico Marítimo. Verificación convenio Armada-Dimar</t>
  </si>
  <si>
    <t>30 de Mayo  de 2017</t>
  </si>
  <si>
    <t>07 de Febrero - 15 de Mayo - 14 de Septiembre - 16 de Enero 2018</t>
  </si>
  <si>
    <t>30 de Abril - 30 de Julio - 30 de Noviembre de 2017</t>
  </si>
  <si>
    <t xml:space="preserve"> 31 de Marzo - 30 de Junio - 30 de Octubre 2017</t>
  </si>
  <si>
    <t>Metas Total Informes
(39)</t>
  </si>
  <si>
    <t xml:space="preserve">Informe
</t>
  </si>
  <si>
    <r>
      <t xml:space="preserve">
</t>
    </r>
    <r>
      <rPr>
        <b/>
        <i/>
        <sz val="16"/>
        <color rgb="FFFF0000"/>
        <rFont val="Arial"/>
        <family val="2"/>
      </rPr>
      <t>(Líder Contador Bogotá)</t>
    </r>
    <r>
      <rPr>
        <sz val="16"/>
        <rFont val="Arial"/>
        <family val="2"/>
      </rPr>
      <t xml:space="preserve">
Miller Yate (Caribe) 
Willian Bravo (Pacifico) 
</t>
    </r>
  </si>
  <si>
    <t>Líder Diana Parra</t>
  </si>
  <si>
    <t>Líder Miller Yate (Caribe)</t>
  </si>
  <si>
    <t>Metas Total Informes
(9)</t>
  </si>
  <si>
    <t>Metas Total Informes
(4)</t>
  </si>
  <si>
    <t>30 de Octubre 2017</t>
  </si>
  <si>
    <r>
      <rPr>
        <b/>
        <sz val="16"/>
        <color rgb="FFFF0000"/>
        <rFont val="Arial"/>
        <family val="2"/>
      </rPr>
      <t xml:space="preserve">
(Contador Bogotá)</t>
    </r>
    <r>
      <rPr>
        <b/>
        <sz val="16"/>
        <rFont val="Arial"/>
        <family val="2"/>
      </rPr>
      <t xml:space="preserve">
Miller Yate (</t>
    </r>
    <r>
      <rPr>
        <sz val="16"/>
        <rFont val="Arial"/>
        <family val="2"/>
      </rPr>
      <t>Caribe)
Willian Bravo (Pacifico)</t>
    </r>
    <r>
      <rPr>
        <b/>
        <sz val="16"/>
        <rFont val="Arial"/>
        <family val="2"/>
      </rPr>
      <t xml:space="preserve">
</t>
    </r>
  </si>
  <si>
    <r>
      <rPr>
        <b/>
        <i/>
        <sz val="16"/>
        <rFont val="Arial"/>
        <family val="2"/>
      </rPr>
      <t xml:space="preserve">
</t>
    </r>
    <r>
      <rPr>
        <b/>
        <sz val="16"/>
        <color rgb="FFFF0000"/>
        <rFont val="Arial"/>
        <family val="2"/>
      </rPr>
      <t>(Contador Bogotá)</t>
    </r>
    <r>
      <rPr>
        <b/>
        <sz val="16"/>
        <rFont val="Arial"/>
        <family val="2"/>
      </rPr>
      <t xml:space="preserve">
Miller Yate (Caribe)</t>
    </r>
    <r>
      <rPr>
        <sz val="16"/>
        <rFont val="Arial"/>
        <family val="2"/>
      </rPr>
      <t xml:space="preserve">
Willian Bravo (Pacifico)</t>
    </r>
    <r>
      <rPr>
        <b/>
        <sz val="16"/>
        <rFont val="Arial"/>
        <family val="2"/>
      </rPr>
      <t xml:space="preserve">
</t>
    </r>
  </si>
  <si>
    <t>Informes de Ley: 35,45%</t>
  </si>
  <si>
    <t xml:space="preserve">Rol Seguimiento y Evaluación: 36,36% </t>
  </si>
  <si>
    <t>Plan de Auditorías Control Interno Unidades Regionales 2017: 10,90%</t>
  </si>
  <si>
    <t xml:space="preserve">Rol Acompañamiento y Asesoría - Auditoría Proyectos Dimar: 11,81%   </t>
  </si>
  <si>
    <t>Fomento de la Cultura del Control: 5,45%</t>
  </si>
  <si>
    <t>15 de Mayo - 14 de Septiembre - 16 de Enero 2018</t>
  </si>
  <si>
    <r>
      <rPr>
        <b/>
        <i/>
        <sz val="16"/>
        <rFont val="Arial"/>
        <family val="2"/>
      </rPr>
      <t xml:space="preserve">Miller  Yate 
</t>
    </r>
    <r>
      <rPr>
        <b/>
        <sz val="16"/>
        <color rgb="FFFF0000"/>
        <rFont val="Arial"/>
        <family val="2"/>
      </rPr>
      <t xml:space="preserve">(Contador Bogotá)  </t>
    </r>
    <r>
      <rPr>
        <i/>
        <sz val="16"/>
        <color rgb="FFFF0000"/>
        <rFont val="Arial"/>
        <family val="2"/>
      </rPr>
      <t xml:space="preserve"> </t>
    </r>
    <r>
      <rPr>
        <i/>
        <sz val="16"/>
        <rFont val="Arial"/>
        <family val="2"/>
      </rPr>
      <t xml:space="preserve">                  </t>
    </r>
  </si>
  <si>
    <r>
      <t xml:space="preserve">
</t>
    </r>
    <r>
      <rPr>
        <b/>
        <sz val="16"/>
        <rFont val="Arial"/>
        <family val="2"/>
      </rPr>
      <t>(Líder Diana Parra)</t>
    </r>
    <r>
      <rPr>
        <sz val="16"/>
        <rFont val="Arial"/>
        <family val="2"/>
      </rPr>
      <t xml:space="preserve">
Contratista (Bogotá)
Miller Yate (Caribe) 
Willian Bravo (Pacifico) 
</t>
    </r>
  </si>
  <si>
    <r>
      <t xml:space="preserve">
</t>
    </r>
    <r>
      <rPr>
        <b/>
        <sz val="16"/>
        <rFont val="Arial"/>
        <family val="2"/>
      </rPr>
      <t>(Líder Diana Parra)</t>
    </r>
    <r>
      <rPr>
        <sz val="16"/>
        <rFont val="Arial"/>
        <family val="2"/>
      </rPr>
      <t xml:space="preserve">
</t>
    </r>
    <r>
      <rPr>
        <b/>
        <sz val="16"/>
        <color rgb="FFFF0000"/>
        <rFont val="Arial"/>
        <family val="2"/>
      </rPr>
      <t>Contador (Bogotá)</t>
    </r>
    <r>
      <rPr>
        <sz val="16"/>
        <rFont val="Arial"/>
        <family val="2"/>
      </rPr>
      <t xml:space="preserve">
Miller Yate (Caribe) 
Willian Bravo (Pacifico) 
</t>
    </r>
  </si>
  <si>
    <r>
      <t xml:space="preserve">Miller Yate
</t>
    </r>
    <r>
      <rPr>
        <b/>
        <sz val="16"/>
        <color rgb="FFFF0000"/>
        <rFont val="Arial"/>
        <family val="2"/>
      </rPr>
      <t>(Contador Bogotá)</t>
    </r>
  </si>
  <si>
    <r>
      <t xml:space="preserve"> 
</t>
    </r>
    <r>
      <rPr>
        <b/>
        <sz val="16"/>
        <rFont val="Arial"/>
        <family val="2"/>
      </rPr>
      <t>(Líder Contratista)</t>
    </r>
    <r>
      <rPr>
        <i/>
        <sz val="16"/>
        <rFont val="Arial"/>
        <family val="2"/>
      </rPr>
      <t xml:space="preserve">
Miller Yate (Caribe)
Willian Bravo (Pacifico)
</t>
    </r>
  </si>
  <si>
    <t xml:space="preserve"> (Líder Diana Parra)
</t>
  </si>
  <si>
    <r>
      <rPr>
        <b/>
        <sz val="16"/>
        <rFont val="Arial"/>
        <family val="2"/>
      </rPr>
      <t>(Líder Diana Parra)</t>
    </r>
    <r>
      <rPr>
        <sz val="16"/>
        <rFont val="Arial"/>
        <family val="2"/>
      </rPr>
      <t xml:space="preserve">
Contratista (Bogotá)
Miller Yate (Caribe)
Willian Bravo (Pacifico)
</t>
    </r>
  </si>
  <si>
    <r>
      <rPr>
        <b/>
        <sz val="16"/>
        <rFont val="Arial"/>
        <family val="2"/>
      </rPr>
      <t>Diego Tovar</t>
    </r>
    <r>
      <rPr>
        <sz val="16"/>
        <rFont val="Arial"/>
        <family val="2"/>
      </rPr>
      <t xml:space="preserve">  </t>
    </r>
  </si>
  <si>
    <r>
      <t xml:space="preserve">
</t>
    </r>
    <r>
      <rPr>
        <b/>
        <sz val="16"/>
        <rFont val="Arial"/>
        <family val="2"/>
      </rPr>
      <t>(Líder Contratista)</t>
    </r>
    <r>
      <rPr>
        <b/>
        <i/>
        <sz val="16"/>
        <rFont val="Arial"/>
        <family val="2"/>
      </rPr>
      <t xml:space="preserve">
</t>
    </r>
    <r>
      <rPr>
        <i/>
        <sz val="16"/>
        <rFont val="Arial"/>
        <family val="2"/>
      </rPr>
      <t xml:space="preserve">Diana Parra </t>
    </r>
  </si>
  <si>
    <r>
      <t xml:space="preserve">(Líder Miller Yate)
</t>
    </r>
    <r>
      <rPr>
        <b/>
        <sz val="16"/>
        <color rgb="FFFF0000"/>
        <rFont val="Arial"/>
        <family val="2"/>
      </rPr>
      <t>(Contador Bogotá)</t>
    </r>
    <r>
      <rPr>
        <b/>
        <sz val="16"/>
        <rFont val="Arial"/>
        <family val="2"/>
      </rPr>
      <t xml:space="preserve">
</t>
    </r>
    <r>
      <rPr>
        <sz val="16"/>
        <rFont val="Arial"/>
        <family val="2"/>
      </rPr>
      <t>Contratista (Bogotá)</t>
    </r>
  </si>
  <si>
    <r>
      <t xml:space="preserve">
</t>
    </r>
    <r>
      <rPr>
        <b/>
        <sz val="16"/>
        <rFont val="Arial"/>
        <family val="2"/>
      </rPr>
      <t xml:space="preserve">(Líder Miller Yate)
</t>
    </r>
    <r>
      <rPr>
        <b/>
        <sz val="16"/>
        <color rgb="FFFF0000"/>
        <rFont val="Arial"/>
        <family val="2"/>
      </rPr>
      <t>(Contador Bogotá)</t>
    </r>
    <r>
      <rPr>
        <sz val="16"/>
        <rFont val="Arial"/>
        <family val="2"/>
      </rPr>
      <t xml:space="preserve">
Miller Yate (Caribe)
Willian Bravo (Pacifico)
</t>
    </r>
  </si>
  <si>
    <r>
      <t xml:space="preserve"> 
</t>
    </r>
    <r>
      <rPr>
        <b/>
        <sz val="16"/>
        <rFont val="Arial"/>
        <family val="2"/>
      </rPr>
      <t>(Miller Yate Consolida)</t>
    </r>
    <r>
      <rPr>
        <b/>
        <i/>
        <sz val="16"/>
        <rFont val="Arial"/>
        <family val="2"/>
      </rPr>
      <t xml:space="preserve">
</t>
    </r>
    <r>
      <rPr>
        <b/>
        <sz val="16"/>
        <color rgb="FFFF0000"/>
        <rFont val="Arial"/>
        <family val="2"/>
      </rPr>
      <t>Contador Bogotá)</t>
    </r>
    <r>
      <rPr>
        <sz val="16"/>
        <rFont val="Arial"/>
        <family val="2"/>
      </rPr>
      <t xml:space="preserve">
Miller Yate (Caribe)            
William Bravo (Pacífico) 
</t>
    </r>
  </si>
  <si>
    <r>
      <t xml:space="preserve"> 
</t>
    </r>
    <r>
      <rPr>
        <b/>
        <i/>
        <sz val="16"/>
        <rFont val="Arial"/>
        <family val="2"/>
      </rPr>
      <t xml:space="preserve">Miller Yate
</t>
    </r>
    <r>
      <rPr>
        <b/>
        <sz val="16"/>
        <color rgb="FFFF0000"/>
        <rFont val="Arial"/>
        <family val="2"/>
      </rPr>
      <t>(Contador Bogotá)</t>
    </r>
    <r>
      <rPr>
        <sz val="16"/>
        <rFont val="Arial"/>
        <family val="2"/>
      </rPr>
      <t xml:space="preserve">
</t>
    </r>
  </si>
  <si>
    <r>
      <t xml:space="preserve">Diana Parra
</t>
    </r>
    <r>
      <rPr>
        <b/>
        <sz val="16"/>
        <color rgb="FFFF0000"/>
        <rFont val="Arial"/>
        <family val="2"/>
      </rPr>
      <t>(Contador Bogotá)</t>
    </r>
  </si>
  <si>
    <r>
      <rPr>
        <b/>
        <sz val="16"/>
        <color rgb="FFFF0000"/>
        <rFont val="Arial"/>
        <family val="2"/>
      </rPr>
      <t xml:space="preserve">
(Contador Bogotá)</t>
    </r>
    <r>
      <rPr>
        <b/>
        <i/>
        <sz val="16"/>
        <rFont val="Arial"/>
        <family val="2"/>
      </rPr>
      <t xml:space="preserve">
</t>
    </r>
  </si>
  <si>
    <r>
      <t xml:space="preserve">
</t>
    </r>
    <r>
      <rPr>
        <b/>
        <sz val="16"/>
        <rFont val="Arial"/>
        <family val="2"/>
      </rPr>
      <t>(Líder Miller Yate)</t>
    </r>
    <r>
      <rPr>
        <b/>
        <i/>
        <sz val="16"/>
        <rFont val="Arial"/>
        <family val="2"/>
      </rPr>
      <t xml:space="preserve">
</t>
    </r>
    <r>
      <rPr>
        <b/>
        <sz val="16"/>
        <color rgb="FFFF0000"/>
        <rFont val="Arial"/>
        <family val="2"/>
      </rPr>
      <t>(Contador Bogotá)</t>
    </r>
    <r>
      <rPr>
        <sz val="16"/>
        <rFont val="Arial"/>
        <family val="2"/>
      </rPr>
      <t xml:space="preserve">
Miller Yate (Caribe)
Willian Bravo (Pacifico)
</t>
    </r>
    <r>
      <rPr>
        <b/>
        <sz val="16"/>
        <rFont val="Arial"/>
        <family val="2"/>
      </rPr>
      <t/>
    </r>
  </si>
  <si>
    <r>
      <rPr>
        <b/>
        <i/>
        <sz val="16"/>
        <color indexed="8"/>
        <rFont val="Arial"/>
        <family val="2"/>
      </rPr>
      <t xml:space="preserve">
</t>
    </r>
    <r>
      <rPr>
        <b/>
        <sz val="16"/>
        <color indexed="8"/>
        <rFont val="Arial"/>
        <family val="2"/>
      </rPr>
      <t>(Líder Contratista)</t>
    </r>
    <r>
      <rPr>
        <sz val="16"/>
        <color indexed="8"/>
        <rFont val="Arial"/>
        <family val="2"/>
      </rPr>
      <t xml:space="preserve">
Diana Parra
Diego Tovar
</t>
    </r>
    <r>
      <rPr>
        <b/>
        <sz val="16"/>
        <color rgb="FFFF0000"/>
        <rFont val="Arial"/>
        <family val="2"/>
      </rPr>
      <t>(Contador Bogotá)</t>
    </r>
    <r>
      <rPr>
        <sz val="16"/>
        <color indexed="8"/>
        <rFont val="Arial"/>
        <family val="2"/>
      </rPr>
      <t xml:space="preserve">
</t>
    </r>
    <r>
      <rPr>
        <b/>
        <sz val="16"/>
        <color indexed="8"/>
        <rFont val="Arial"/>
        <family val="2"/>
      </rPr>
      <t xml:space="preserve">
</t>
    </r>
  </si>
  <si>
    <r>
      <rPr>
        <b/>
        <sz val="16"/>
        <rFont val="Arial"/>
        <family val="2"/>
      </rPr>
      <t>(Líder Contratista)</t>
    </r>
    <r>
      <rPr>
        <sz val="16"/>
        <rFont val="Arial"/>
        <family val="2"/>
      </rPr>
      <t xml:space="preserve">
Miller Yate (Caribe)
Willian Bravo (Pacifico)
</t>
    </r>
  </si>
  <si>
    <r>
      <t xml:space="preserve">
</t>
    </r>
    <r>
      <rPr>
        <b/>
        <i/>
        <sz val="16"/>
        <rFont val="Arial"/>
        <family val="2"/>
      </rPr>
      <t xml:space="preserve">
</t>
    </r>
    <r>
      <rPr>
        <b/>
        <sz val="16"/>
        <color rgb="FFFF0000"/>
        <rFont val="Arial"/>
        <family val="2"/>
      </rPr>
      <t>(Contador Bogotá)</t>
    </r>
    <r>
      <rPr>
        <b/>
        <sz val="16"/>
        <rFont val="Arial"/>
        <family val="2"/>
      </rPr>
      <t xml:space="preserve">
</t>
    </r>
    <r>
      <rPr>
        <sz val="16"/>
        <rFont val="Arial"/>
        <family val="2"/>
      </rPr>
      <t xml:space="preserve">Contratista (Bogotá)
Miller Yate (Caribe)            
William Bravo (Pacífico) </t>
    </r>
    <r>
      <rPr>
        <b/>
        <sz val="16"/>
        <rFont val="Arial"/>
        <family val="2"/>
      </rPr>
      <t xml:space="preserve">
</t>
    </r>
  </si>
  <si>
    <r>
      <t xml:space="preserve">
(Líder Diego Tovar)
</t>
    </r>
    <r>
      <rPr>
        <sz val="16"/>
        <rFont val="Arial"/>
        <family val="2"/>
      </rPr>
      <t>Diana Parra
Luz Ortiz</t>
    </r>
    <r>
      <rPr>
        <i/>
        <sz val="16"/>
        <rFont val="Arial"/>
        <family val="2"/>
      </rPr>
      <t xml:space="preserve">
</t>
    </r>
    <r>
      <rPr>
        <b/>
        <sz val="16"/>
        <color rgb="FFFF0000"/>
        <rFont val="Arial"/>
        <family val="2"/>
      </rPr>
      <t>(Contador Bogotá)</t>
    </r>
    <r>
      <rPr>
        <i/>
        <sz val="16"/>
        <rFont val="Arial"/>
        <family val="2"/>
      </rPr>
      <t xml:space="preserve">
</t>
    </r>
    <r>
      <rPr>
        <b/>
        <sz val="16"/>
        <rFont val="Arial"/>
        <family val="2"/>
      </rPr>
      <t xml:space="preserve">
</t>
    </r>
  </si>
  <si>
    <r>
      <rPr>
        <b/>
        <i/>
        <sz val="16"/>
        <rFont val="Arial"/>
        <family val="2"/>
      </rPr>
      <t xml:space="preserve">
</t>
    </r>
    <r>
      <rPr>
        <b/>
        <sz val="16"/>
        <rFont val="Arial"/>
        <family val="2"/>
      </rPr>
      <t>(Líder Diana Parra)</t>
    </r>
    <r>
      <rPr>
        <sz val="16"/>
        <rFont val="Arial"/>
        <family val="2"/>
      </rPr>
      <t xml:space="preserve">
Diego Tovar
Luz Ortiz
(Contador Bogotá)
Miller Yate (Caribe)          
William Bravo (Pacífico) </t>
    </r>
    <r>
      <rPr>
        <b/>
        <sz val="16"/>
        <rFont val="Arial"/>
        <family val="2"/>
      </rPr>
      <t xml:space="preserve">
</t>
    </r>
  </si>
  <si>
    <r>
      <rPr>
        <b/>
        <sz val="16"/>
        <rFont val="Arial"/>
        <family val="2"/>
      </rPr>
      <t>(Líder Diego Tovar)</t>
    </r>
    <r>
      <rPr>
        <sz val="16"/>
        <rFont val="Arial"/>
        <family val="2"/>
      </rPr>
      <t xml:space="preserve">
Contratista (Bogotá)
William Bravo (Pacífico)</t>
    </r>
  </si>
  <si>
    <r>
      <rPr>
        <b/>
        <sz val="16"/>
        <rFont val="Arial"/>
        <family val="2"/>
      </rPr>
      <t>Líder Contratista</t>
    </r>
    <r>
      <rPr>
        <b/>
        <i/>
        <sz val="16"/>
        <rFont val="Arial"/>
        <family val="2"/>
      </rPr>
      <t xml:space="preserve">
</t>
    </r>
    <r>
      <rPr>
        <i/>
        <sz val="16"/>
        <rFont val="Arial"/>
        <family val="2"/>
      </rPr>
      <t>Willian Bravo</t>
    </r>
  </si>
  <si>
    <r>
      <t xml:space="preserve">
</t>
    </r>
    <r>
      <rPr>
        <b/>
        <sz val="16"/>
        <rFont val="Arial"/>
        <family val="2"/>
      </rPr>
      <t>Líder Diana Parra</t>
    </r>
    <r>
      <rPr>
        <b/>
        <i/>
        <sz val="16"/>
        <rFont val="Arial"/>
        <family val="2"/>
      </rPr>
      <t xml:space="preserve">
</t>
    </r>
    <r>
      <rPr>
        <sz val="16"/>
        <rFont val="Arial"/>
        <family val="2"/>
      </rPr>
      <t>Miller Yate (Caribe)
Contratista (Bogotá)</t>
    </r>
    <r>
      <rPr>
        <b/>
        <i/>
        <sz val="16"/>
        <rFont val="Arial"/>
        <family val="2"/>
      </rPr>
      <t xml:space="preserve">
</t>
    </r>
  </si>
  <si>
    <r>
      <rPr>
        <b/>
        <sz val="16"/>
        <rFont val="Arial"/>
        <family val="2"/>
      </rPr>
      <t>Líder Miller Yate</t>
    </r>
    <r>
      <rPr>
        <sz val="16"/>
        <rFont val="Arial"/>
        <family val="2"/>
      </rPr>
      <t xml:space="preserve">
Diana Parra</t>
    </r>
  </si>
  <si>
    <r>
      <rPr>
        <b/>
        <sz val="16"/>
        <rFont val="Arial"/>
        <family val="2"/>
      </rPr>
      <t>Líder Diana Parra</t>
    </r>
    <r>
      <rPr>
        <sz val="16"/>
        <rFont val="Arial"/>
        <family val="2"/>
      </rPr>
      <t xml:space="preserve">
Diego Tovar
Miller Yate (Caribe)</t>
    </r>
  </si>
  <si>
    <r>
      <rPr>
        <b/>
        <sz val="16"/>
        <rFont val="Arial"/>
        <family val="2"/>
      </rPr>
      <t>(Líder Diego Tovar)</t>
    </r>
    <r>
      <rPr>
        <b/>
        <i/>
        <sz val="16"/>
        <rFont val="Arial"/>
        <family val="2"/>
      </rPr>
      <t xml:space="preserve">
</t>
    </r>
    <r>
      <rPr>
        <i/>
        <sz val="16"/>
        <rFont val="Arial"/>
        <family val="2"/>
      </rPr>
      <t>Miller Yate (Caribe)</t>
    </r>
  </si>
  <si>
    <r>
      <rPr>
        <b/>
        <sz val="16"/>
        <rFont val="Arial"/>
        <family val="2"/>
      </rPr>
      <t>(Líder Miller Yate)</t>
    </r>
    <r>
      <rPr>
        <sz val="16"/>
        <rFont val="Arial"/>
        <family val="2"/>
      </rPr>
      <t xml:space="preserve">
Diana Parra</t>
    </r>
  </si>
  <si>
    <r>
      <t xml:space="preserve">
</t>
    </r>
    <r>
      <rPr>
        <b/>
        <sz val="16"/>
        <rFont val="Arial"/>
        <family val="2"/>
      </rPr>
      <t>(Líder Diana Parra)</t>
    </r>
    <r>
      <rPr>
        <sz val="16"/>
        <rFont val="Arial"/>
        <family val="2"/>
      </rPr>
      <t xml:space="preserve">
Auditor Caribe
Willian Bravo (Pacifico)
</t>
    </r>
  </si>
  <si>
    <r>
      <t xml:space="preserve">
</t>
    </r>
    <r>
      <rPr>
        <b/>
        <sz val="16"/>
        <color indexed="8"/>
        <rFont val="Arial"/>
        <family val="2"/>
      </rPr>
      <t>(Líder Diego Tovar)</t>
    </r>
    <r>
      <rPr>
        <sz val="16"/>
        <color indexed="8"/>
        <rFont val="Arial"/>
        <family val="2"/>
      </rPr>
      <t xml:space="preserve">
Todos
</t>
    </r>
  </si>
  <si>
    <t xml:space="preserve">Contralmirante PAULO GUEVARA RODRÍGUEZ </t>
  </si>
  <si>
    <t>Director General Marítimo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</si>
</sst>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6"/>
      <color indexed="8"/>
      <name val="Calibri"/>
      <family val="2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6"/>
      <color rgb="FF000000"/>
      <name val="Arial"/>
      <family val="2"/>
    </font>
    <font>
      <sz val="16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name val="Arial"/>
      <family val="2"/>
    </font>
    <font>
      <b/>
      <sz val="16"/>
      <color indexed="8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b/>
      <i/>
      <sz val="16"/>
      <color indexed="8"/>
      <name val="Arial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b/>
      <sz val="20"/>
      <color indexed="8"/>
      <name val="Arial"/>
      <family val="2"/>
    </font>
    <font>
      <b/>
      <i/>
      <sz val="16"/>
      <color rgb="FFFF0000"/>
      <name val="Arial"/>
      <family val="2"/>
    </font>
    <font>
      <i/>
      <sz val="16"/>
      <color rgb="FFFF0000"/>
      <name val="Arial"/>
      <family val="2"/>
    </font>
    <font>
      <b/>
      <sz val="16"/>
      <color rgb="FFFF0000"/>
      <name val="Arial"/>
      <family val="2"/>
    </font>
    <font>
      <b/>
      <sz val="22"/>
      <color indexed="8"/>
      <name val="Calibri"/>
      <family val="2"/>
    </font>
    <font>
      <sz val="22"/>
      <color theme="1"/>
      <name val="Calibri"/>
      <family val="2"/>
      <scheme val="minor"/>
    </font>
    <font>
      <sz val="22"/>
      <color indexed="8"/>
      <name val="Calibri"/>
      <family val="2"/>
    </font>
    <font>
      <b/>
      <sz val="20"/>
      <color indexed="8"/>
      <name val="Calibri"/>
      <family val="2"/>
    </font>
    <font>
      <sz val="20"/>
      <color theme="1"/>
      <name val="Calibri"/>
      <family val="2"/>
      <scheme val="minor"/>
    </font>
    <font>
      <sz val="20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5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top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Fill="1"/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top" wrapText="1"/>
    </xf>
    <xf numFmtId="0" fontId="3" fillId="0" borderId="0" xfId="0" applyFont="1" applyAlignment="1"/>
    <xf numFmtId="0" fontId="1" fillId="0" borderId="0" xfId="0" applyFont="1" applyAlignment="1">
      <alignment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top" wrapText="1"/>
    </xf>
    <xf numFmtId="2" fontId="7" fillId="0" borderId="0" xfId="0" applyNumberFormat="1" applyFont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10" fillId="3" borderId="1" xfId="0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10" fillId="0" borderId="1" xfId="0" applyFont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7" fontId="10" fillId="2" borderId="5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justify" wrapText="1"/>
    </xf>
    <xf numFmtId="17" fontId="10" fillId="2" borderId="4" xfId="0" applyNumberFormat="1" applyFont="1" applyFill="1" applyBorder="1" applyAlignment="1">
      <alignment horizontal="center" vertical="center" wrapText="1"/>
    </xf>
    <xf numFmtId="1" fontId="10" fillId="2" borderId="4" xfId="0" applyNumberFormat="1" applyFont="1" applyFill="1" applyBorder="1" applyAlignment="1">
      <alignment horizontal="center" vertical="center" wrapText="1"/>
    </xf>
    <xf numFmtId="16" fontId="10" fillId="2" borderId="1" xfId="0" applyNumberFormat="1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6" fontId="8" fillId="2" borderId="1" xfId="0" applyNumberFormat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1" fontId="10" fillId="2" borderId="21" xfId="0" applyNumberFormat="1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1" fontId="10" fillId="2" borderId="20" xfId="0" applyNumberFormat="1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1" fontId="7" fillId="2" borderId="20" xfId="0" applyNumberFormat="1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7" fillId="0" borderId="14" xfId="0" applyFont="1" applyBorder="1" applyAlignment="1">
      <alignment horizontal="center" vertical="center"/>
    </xf>
    <xf numFmtId="1" fontId="16" fillId="5" borderId="14" xfId="0" applyNumberFormat="1" applyFont="1" applyFill="1" applyBorder="1" applyAlignment="1">
      <alignment horizontal="center" vertical="center"/>
    </xf>
    <xf numFmtId="1" fontId="16" fillId="5" borderId="15" xfId="0" applyNumberFormat="1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justify" vertical="center" wrapText="1"/>
    </xf>
    <xf numFmtId="0" fontId="10" fillId="3" borderId="3" xfId="0" applyFont="1" applyFill="1" applyBorder="1" applyAlignment="1">
      <alignment horizontal="justify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top" wrapText="1"/>
    </xf>
    <xf numFmtId="0" fontId="23" fillId="0" borderId="0" xfId="0" applyFont="1" applyAlignment="1">
      <alignment vertical="center" wrapText="1"/>
    </xf>
    <xf numFmtId="0" fontId="23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top" wrapText="1"/>
    </xf>
    <xf numFmtId="0" fontId="22" fillId="0" borderId="0" xfId="0" applyFont="1" applyBorder="1" applyAlignment="1"/>
    <xf numFmtId="0" fontId="22" fillId="0" borderId="0" xfId="0" applyFont="1" applyBorder="1" applyAlignment="1">
      <alignment horizontal="center"/>
    </xf>
    <xf numFmtId="0" fontId="22" fillId="0" borderId="0" xfId="0" applyFont="1" applyFill="1" applyAlignment="1"/>
    <xf numFmtId="0" fontId="22" fillId="0" borderId="0" xfId="0" applyFont="1" applyAlignment="1"/>
    <xf numFmtId="0" fontId="22" fillId="3" borderId="0" xfId="0" applyFont="1" applyFill="1" applyBorder="1" applyAlignment="1"/>
    <xf numFmtId="0" fontId="22" fillId="3" borderId="0" xfId="0" applyFont="1" applyFill="1" applyAlignment="1"/>
    <xf numFmtId="0" fontId="23" fillId="0" borderId="0" xfId="0" applyFont="1" applyAlignment="1"/>
    <xf numFmtId="0" fontId="23" fillId="0" borderId="0" xfId="0" applyFont="1" applyBorder="1" applyAlignment="1"/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 vertical="top" wrapText="1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5" fillId="0" borderId="0" xfId="0" applyFont="1" applyFill="1" applyAlignment="1"/>
    <xf numFmtId="0" fontId="26" fillId="0" borderId="0" xfId="0" applyFont="1" applyAlignment="1">
      <alignment horizontal="center"/>
    </xf>
    <xf numFmtId="0" fontId="26" fillId="0" borderId="0" xfId="0" applyFont="1" applyFill="1" applyAlignment="1"/>
    <xf numFmtId="0" fontId="7" fillId="3" borderId="2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5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5" fillId="3" borderId="0" xfId="0" applyFont="1" applyFill="1" applyAlignment="1">
      <alignment horizontal="center"/>
    </xf>
    <xf numFmtId="0" fontId="16" fillId="4" borderId="24" xfId="0" applyFont="1" applyFill="1" applyBorder="1" applyAlignment="1">
      <alignment horizontal="left" vertical="center" wrapText="1"/>
    </xf>
    <xf numFmtId="0" fontId="16" fillId="4" borderId="25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3" borderId="0" xfId="0" applyFont="1" applyFill="1" applyAlignment="1">
      <alignment horizontal="center"/>
    </xf>
    <xf numFmtId="0" fontId="22" fillId="0" borderId="0" xfId="0" applyFont="1" applyAlignment="1">
      <alignment horizontal="center"/>
    </xf>
  </cellXfs>
  <cellStyles count="2">
    <cellStyle name="Normal" xfId="0" builtinId="0"/>
    <cellStyle name="Porcentu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14"/>
  <sheetViews>
    <sheetView tabSelected="1" view="pageBreakPreview" topLeftCell="E1" zoomScale="60" zoomScaleNormal="50" zoomScalePageLayoutView="40" workbookViewId="0">
      <pane ySplit="8" topLeftCell="A21" activePane="bottomLeft" state="frozen"/>
      <selection pane="bottomLeft" activeCell="O100" sqref="O100"/>
    </sheetView>
  </sheetViews>
  <sheetFormatPr baseColWidth="10" defaultColWidth="11.42578125" defaultRowHeight="21" x14ac:dyDescent="0.35"/>
  <cols>
    <col min="1" max="1" width="11.42578125" style="1"/>
    <col min="2" max="2" width="2.7109375" style="2" customWidth="1"/>
    <col min="3" max="3" width="7.42578125" style="80" customWidth="1"/>
    <col min="4" max="4" width="125.42578125" style="13" customWidth="1"/>
    <col min="5" max="5" width="33.28515625" style="81" customWidth="1"/>
    <col min="6" max="6" width="26.140625" style="14" customWidth="1"/>
    <col min="7" max="7" width="28.140625" style="14" customWidth="1"/>
    <col min="8" max="8" width="39" style="15" bestFit="1" customWidth="1"/>
    <col min="9" max="9" width="36.85546875" style="15" customWidth="1"/>
    <col min="10" max="10" width="35" style="14" customWidth="1"/>
    <col min="11" max="11" width="15.42578125" style="78" bestFit="1" customWidth="1"/>
    <col min="12" max="12" width="14.85546875" style="78" bestFit="1" customWidth="1"/>
    <col min="13" max="13" width="14.42578125" style="78" bestFit="1" customWidth="1"/>
    <col min="14" max="14" width="14.140625" style="78" bestFit="1" customWidth="1"/>
    <col min="15" max="15" width="48.28515625" style="78" customWidth="1"/>
    <col min="16" max="16" width="20.28515625" style="78" customWidth="1"/>
    <col min="17" max="20" width="9" style="1" customWidth="1"/>
    <col min="21" max="16384" width="11.42578125" style="1"/>
  </cols>
  <sheetData>
    <row r="2" spans="2:20" ht="24" customHeight="1" x14ac:dyDescent="0.35">
      <c r="C2" s="125" t="s">
        <v>176</v>
      </c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</row>
    <row r="3" spans="2:20" ht="32.25" customHeight="1" thickBot="1" x14ac:dyDescent="0.4">
      <c r="C3" s="126" t="s">
        <v>177</v>
      </c>
      <c r="D3" s="126"/>
      <c r="E3" s="126"/>
      <c r="F3" s="80"/>
      <c r="G3" s="80"/>
      <c r="H3" s="3"/>
      <c r="I3" s="3"/>
      <c r="J3" s="4"/>
      <c r="K3" s="5"/>
      <c r="L3" s="5"/>
      <c r="M3" s="5"/>
      <c r="N3" s="5"/>
      <c r="O3" s="5"/>
      <c r="P3" s="5"/>
    </row>
    <row r="4" spans="2:20" ht="18.75" customHeight="1" x14ac:dyDescent="0.35">
      <c r="D4" s="6"/>
      <c r="E4" s="6"/>
      <c r="F4" s="80"/>
      <c r="G4" s="80"/>
      <c r="H4" s="3"/>
      <c r="I4" s="3"/>
      <c r="J4" s="4"/>
      <c r="K4" s="127" t="s">
        <v>0</v>
      </c>
      <c r="L4" s="128"/>
      <c r="M4" s="128"/>
      <c r="N4" s="129"/>
      <c r="O4" s="5"/>
      <c r="P4" s="5"/>
    </row>
    <row r="5" spans="2:20" ht="18.75" customHeight="1" thickBot="1" x14ac:dyDescent="0.4">
      <c r="D5" s="6"/>
      <c r="E5" s="6"/>
      <c r="F5" s="80"/>
      <c r="G5" s="80"/>
      <c r="H5" s="3"/>
      <c r="I5" s="3"/>
      <c r="J5" s="4"/>
      <c r="K5" s="130"/>
      <c r="L5" s="131"/>
      <c r="M5" s="131"/>
      <c r="N5" s="132"/>
      <c r="O5" s="5"/>
      <c r="P5" s="5"/>
    </row>
    <row r="6" spans="2:20" ht="28.5" customHeight="1" x14ac:dyDescent="0.35">
      <c r="C6" s="133" t="s">
        <v>1</v>
      </c>
      <c r="D6" s="135" t="s">
        <v>2</v>
      </c>
      <c r="E6" s="137" t="s">
        <v>3</v>
      </c>
      <c r="F6" s="135" t="s">
        <v>359</v>
      </c>
      <c r="G6" s="135" t="s">
        <v>4</v>
      </c>
      <c r="H6" s="135" t="s">
        <v>5</v>
      </c>
      <c r="I6" s="135" t="s">
        <v>6</v>
      </c>
      <c r="J6" s="135" t="s">
        <v>7</v>
      </c>
      <c r="K6" s="62" t="s">
        <v>8</v>
      </c>
      <c r="L6" s="62" t="s">
        <v>9</v>
      </c>
      <c r="M6" s="62" t="s">
        <v>10</v>
      </c>
      <c r="N6" s="62" t="s">
        <v>11</v>
      </c>
      <c r="O6" s="135" t="s">
        <v>12</v>
      </c>
      <c r="P6" s="142" t="s">
        <v>13</v>
      </c>
    </row>
    <row r="7" spans="2:20" ht="16.5" customHeight="1" x14ac:dyDescent="0.35">
      <c r="C7" s="134"/>
      <c r="D7" s="136"/>
      <c r="E7" s="138"/>
      <c r="F7" s="140"/>
      <c r="G7" s="140"/>
      <c r="H7" s="140"/>
      <c r="I7" s="140"/>
      <c r="J7" s="140"/>
      <c r="K7" s="145" t="s">
        <v>14</v>
      </c>
      <c r="L7" s="145" t="s">
        <v>15</v>
      </c>
      <c r="M7" s="145" t="s">
        <v>16</v>
      </c>
      <c r="N7" s="145" t="s">
        <v>17</v>
      </c>
      <c r="O7" s="140"/>
      <c r="P7" s="143"/>
      <c r="Q7" s="7"/>
      <c r="R7" s="7"/>
      <c r="S7" s="7"/>
      <c r="T7" s="7"/>
    </row>
    <row r="8" spans="2:20" ht="62.25" customHeight="1" thickBot="1" x14ac:dyDescent="0.4">
      <c r="B8" s="8"/>
      <c r="C8" s="87" t="s">
        <v>19</v>
      </c>
      <c r="D8" s="86" t="s">
        <v>369</v>
      </c>
      <c r="E8" s="139"/>
      <c r="F8" s="141"/>
      <c r="G8" s="141"/>
      <c r="H8" s="141"/>
      <c r="I8" s="141"/>
      <c r="J8" s="141"/>
      <c r="K8" s="139"/>
      <c r="L8" s="139"/>
      <c r="M8" s="139"/>
      <c r="N8" s="139"/>
      <c r="O8" s="141"/>
      <c r="P8" s="144"/>
      <c r="Q8" s="7"/>
      <c r="R8" s="7"/>
      <c r="S8" s="7"/>
      <c r="T8" s="7"/>
    </row>
    <row r="9" spans="2:20" s="9" customFormat="1" ht="60.75" customHeight="1" x14ac:dyDescent="0.35">
      <c r="B9" s="10"/>
      <c r="C9" s="65" t="s">
        <v>20</v>
      </c>
      <c r="D9" s="92" t="s">
        <v>243</v>
      </c>
      <c r="E9" s="61" t="s">
        <v>26</v>
      </c>
      <c r="F9" s="61">
        <v>1</v>
      </c>
      <c r="G9" s="49" t="s">
        <v>360</v>
      </c>
      <c r="H9" s="54" t="s">
        <v>375</v>
      </c>
      <c r="I9" s="51" t="s">
        <v>147</v>
      </c>
      <c r="J9" s="51" t="s">
        <v>306</v>
      </c>
      <c r="K9" s="52">
        <v>1</v>
      </c>
      <c r="L9" s="52"/>
      <c r="M9" s="52"/>
      <c r="N9" s="52"/>
      <c r="O9" s="52" t="s">
        <v>35</v>
      </c>
      <c r="P9" s="66" t="s">
        <v>29</v>
      </c>
    </row>
    <row r="10" spans="2:20" s="11" customFormat="1" ht="107.25" customHeight="1" x14ac:dyDescent="0.35">
      <c r="B10" s="12"/>
      <c r="C10" s="67" t="s">
        <v>23</v>
      </c>
      <c r="D10" s="40" t="s">
        <v>338</v>
      </c>
      <c r="E10" s="23" t="s">
        <v>33</v>
      </c>
      <c r="F10" s="23">
        <v>3</v>
      </c>
      <c r="G10" s="23" t="s">
        <v>22</v>
      </c>
      <c r="H10" s="23" t="s">
        <v>376</v>
      </c>
      <c r="I10" s="38" t="s">
        <v>358</v>
      </c>
      <c r="J10" s="38" t="s">
        <v>357</v>
      </c>
      <c r="K10" s="37"/>
      <c r="L10" s="37">
        <v>1</v>
      </c>
      <c r="M10" s="37">
        <v>1</v>
      </c>
      <c r="N10" s="37">
        <v>1</v>
      </c>
      <c r="O10" s="37" t="s">
        <v>125</v>
      </c>
      <c r="P10" s="68" t="s">
        <v>28</v>
      </c>
    </row>
    <row r="11" spans="2:20" s="11" customFormat="1" ht="111.75" customHeight="1" x14ac:dyDescent="0.35">
      <c r="B11" s="12"/>
      <c r="C11" s="67" t="s">
        <v>25</v>
      </c>
      <c r="D11" s="40" t="s">
        <v>180</v>
      </c>
      <c r="E11" s="23" t="s">
        <v>26</v>
      </c>
      <c r="F11" s="23">
        <v>1</v>
      </c>
      <c r="G11" s="23" t="s">
        <v>22</v>
      </c>
      <c r="H11" s="23" t="s">
        <v>377</v>
      </c>
      <c r="I11" s="38" t="s">
        <v>355</v>
      </c>
      <c r="J11" s="37" t="s">
        <v>212</v>
      </c>
      <c r="K11" s="37"/>
      <c r="L11" s="37">
        <v>1</v>
      </c>
      <c r="M11" s="37"/>
      <c r="N11" s="37"/>
      <c r="O11" s="37" t="s">
        <v>133</v>
      </c>
      <c r="P11" s="68" t="s">
        <v>28</v>
      </c>
    </row>
    <row r="12" spans="2:20" s="9" customFormat="1" ht="120.75" customHeight="1" x14ac:dyDescent="0.35">
      <c r="B12" s="10"/>
      <c r="C12" s="67" t="s">
        <v>77</v>
      </c>
      <c r="D12" s="50" t="s">
        <v>244</v>
      </c>
      <c r="E12" s="23" t="s">
        <v>26</v>
      </c>
      <c r="F12" s="23">
        <v>1</v>
      </c>
      <c r="G12" s="23" t="s">
        <v>22</v>
      </c>
      <c r="H12" s="23" t="s">
        <v>361</v>
      </c>
      <c r="I12" s="53" t="s">
        <v>188</v>
      </c>
      <c r="J12" s="38" t="s">
        <v>189</v>
      </c>
      <c r="K12" s="37"/>
      <c r="L12" s="37"/>
      <c r="M12" s="37">
        <v>1</v>
      </c>
      <c r="N12" s="37"/>
      <c r="O12" s="37" t="s">
        <v>87</v>
      </c>
      <c r="P12" s="68" t="s">
        <v>29</v>
      </c>
    </row>
    <row r="13" spans="2:20" s="9" customFormat="1" ht="71.25" customHeight="1" x14ac:dyDescent="0.35">
      <c r="B13" s="10"/>
      <c r="C13" s="67" t="s">
        <v>31</v>
      </c>
      <c r="D13" s="40" t="s">
        <v>236</v>
      </c>
      <c r="E13" s="23" t="s">
        <v>26</v>
      </c>
      <c r="F13" s="23">
        <v>1</v>
      </c>
      <c r="G13" s="49" t="s">
        <v>22</v>
      </c>
      <c r="H13" s="46" t="s">
        <v>378</v>
      </c>
      <c r="I13" s="53" t="s">
        <v>190</v>
      </c>
      <c r="J13" s="38" t="s">
        <v>191</v>
      </c>
      <c r="K13" s="37">
        <v>1</v>
      </c>
      <c r="L13" s="37"/>
      <c r="M13" s="37"/>
      <c r="N13" s="37"/>
      <c r="O13" s="37" t="s">
        <v>126</v>
      </c>
      <c r="P13" s="68" t="s">
        <v>232</v>
      </c>
    </row>
    <row r="14" spans="2:20" s="9" customFormat="1" ht="90.75" customHeight="1" x14ac:dyDescent="0.35">
      <c r="B14" s="10"/>
      <c r="C14" s="67" t="s">
        <v>89</v>
      </c>
      <c r="D14" s="40" t="s">
        <v>192</v>
      </c>
      <c r="E14" s="23" t="s">
        <v>26</v>
      </c>
      <c r="F14" s="23">
        <v>1</v>
      </c>
      <c r="G14" s="23" t="s">
        <v>86</v>
      </c>
      <c r="H14" s="46" t="s">
        <v>378</v>
      </c>
      <c r="I14" s="38" t="s">
        <v>193</v>
      </c>
      <c r="J14" s="39" t="s">
        <v>194</v>
      </c>
      <c r="K14" s="37">
        <v>1</v>
      </c>
      <c r="L14" s="37"/>
      <c r="M14" s="37"/>
      <c r="N14" s="37"/>
      <c r="O14" s="37" t="s">
        <v>27</v>
      </c>
      <c r="P14" s="68" t="s">
        <v>98</v>
      </c>
      <c r="Q14" s="11"/>
      <c r="R14" s="11"/>
      <c r="S14" s="11"/>
      <c r="T14" s="11"/>
    </row>
    <row r="15" spans="2:20" s="9" customFormat="1" ht="260.25" customHeight="1" x14ac:dyDescent="0.35">
      <c r="B15" s="10"/>
      <c r="C15" s="67" t="s">
        <v>32</v>
      </c>
      <c r="D15" s="40" t="s">
        <v>186</v>
      </c>
      <c r="E15" s="23" t="s">
        <v>24</v>
      </c>
      <c r="F15" s="23">
        <v>4</v>
      </c>
      <c r="G15" s="23" t="s">
        <v>22</v>
      </c>
      <c r="H15" s="46" t="s">
        <v>380</v>
      </c>
      <c r="I15" s="38" t="s">
        <v>175</v>
      </c>
      <c r="J15" s="37" t="s">
        <v>195</v>
      </c>
      <c r="K15" s="37">
        <v>1</v>
      </c>
      <c r="L15" s="37">
        <v>1</v>
      </c>
      <c r="M15" s="37">
        <v>1</v>
      </c>
      <c r="N15" s="37">
        <v>1</v>
      </c>
      <c r="O15" s="37" t="s">
        <v>187</v>
      </c>
      <c r="P15" s="68" t="s">
        <v>127</v>
      </c>
      <c r="Q15" s="11"/>
      <c r="R15" s="11"/>
      <c r="S15" s="11"/>
      <c r="T15" s="11"/>
    </row>
    <row r="16" spans="2:20" s="9" customFormat="1" ht="99.75" customHeight="1" x14ac:dyDescent="0.35">
      <c r="B16" s="10"/>
      <c r="C16" s="67" t="s">
        <v>34</v>
      </c>
      <c r="D16" s="40" t="s">
        <v>181</v>
      </c>
      <c r="E16" s="23" t="s">
        <v>26</v>
      </c>
      <c r="F16" s="23">
        <v>1</v>
      </c>
      <c r="G16" s="23" t="s">
        <v>22</v>
      </c>
      <c r="H16" s="59" t="s">
        <v>379</v>
      </c>
      <c r="I16" s="53" t="s">
        <v>147</v>
      </c>
      <c r="J16" s="39" t="s">
        <v>229</v>
      </c>
      <c r="K16" s="37">
        <v>1</v>
      </c>
      <c r="L16" s="37"/>
      <c r="M16" s="37"/>
      <c r="N16" s="37"/>
      <c r="O16" s="37" t="s">
        <v>88</v>
      </c>
      <c r="P16" s="68" t="s">
        <v>92</v>
      </c>
    </row>
    <row r="17" spans="2:20" s="9" customFormat="1" ht="127.5" customHeight="1" x14ac:dyDescent="0.35">
      <c r="B17" s="10"/>
      <c r="C17" s="67" t="s">
        <v>36</v>
      </c>
      <c r="D17" s="40" t="s">
        <v>182</v>
      </c>
      <c r="E17" s="23" t="s">
        <v>91</v>
      </c>
      <c r="F17" s="23">
        <v>2</v>
      </c>
      <c r="G17" s="23" t="s">
        <v>22</v>
      </c>
      <c r="H17" s="23" t="s">
        <v>381</v>
      </c>
      <c r="I17" s="38" t="s">
        <v>178</v>
      </c>
      <c r="J17" s="38" t="s">
        <v>179</v>
      </c>
      <c r="K17" s="37"/>
      <c r="L17" s="37">
        <v>1</v>
      </c>
      <c r="M17" s="37"/>
      <c r="N17" s="37">
        <v>1</v>
      </c>
      <c r="O17" s="37" t="s">
        <v>130</v>
      </c>
      <c r="P17" s="68" t="s">
        <v>28</v>
      </c>
    </row>
    <row r="18" spans="2:20" s="9" customFormat="1" ht="111" customHeight="1" x14ac:dyDescent="0.35">
      <c r="B18" s="10"/>
      <c r="C18" s="67" t="s">
        <v>37</v>
      </c>
      <c r="D18" s="40" t="s">
        <v>135</v>
      </c>
      <c r="E18" s="57" t="s">
        <v>33</v>
      </c>
      <c r="F18" s="23">
        <v>3</v>
      </c>
      <c r="G18" s="23" t="s">
        <v>22</v>
      </c>
      <c r="H18" s="23" t="s">
        <v>382</v>
      </c>
      <c r="I18" s="58" t="s">
        <v>196</v>
      </c>
      <c r="J18" s="38" t="s">
        <v>197</v>
      </c>
      <c r="K18" s="37">
        <v>1</v>
      </c>
      <c r="L18" s="37"/>
      <c r="M18" s="37">
        <v>1</v>
      </c>
      <c r="N18" s="37">
        <v>1</v>
      </c>
      <c r="O18" s="37" t="s">
        <v>90</v>
      </c>
      <c r="P18" s="68" t="s">
        <v>136</v>
      </c>
    </row>
    <row r="19" spans="2:20" s="9" customFormat="1" ht="82.5" customHeight="1" x14ac:dyDescent="0.35">
      <c r="B19" s="10"/>
      <c r="C19" s="67" t="s">
        <v>38</v>
      </c>
      <c r="D19" s="40" t="s">
        <v>183</v>
      </c>
      <c r="E19" s="57" t="s">
        <v>24</v>
      </c>
      <c r="F19" s="23">
        <v>4</v>
      </c>
      <c r="G19" s="23" t="s">
        <v>22</v>
      </c>
      <c r="H19" s="55" t="s">
        <v>383</v>
      </c>
      <c r="I19" s="58" t="s">
        <v>253</v>
      </c>
      <c r="J19" s="37" t="s">
        <v>356</v>
      </c>
      <c r="K19" s="37">
        <v>1</v>
      </c>
      <c r="L19" s="37">
        <v>1</v>
      </c>
      <c r="M19" s="37">
        <v>1</v>
      </c>
      <c r="N19" s="37">
        <v>1</v>
      </c>
      <c r="O19" s="37" t="s">
        <v>134</v>
      </c>
      <c r="P19" s="68" t="s">
        <v>146</v>
      </c>
    </row>
    <row r="20" spans="2:20" s="9" customFormat="1" ht="87.75" customHeight="1" x14ac:dyDescent="0.35">
      <c r="B20" s="10"/>
      <c r="C20" s="67" t="s">
        <v>39</v>
      </c>
      <c r="D20" s="40" t="s">
        <v>184</v>
      </c>
      <c r="E20" s="23" t="s">
        <v>26</v>
      </c>
      <c r="F20" s="23">
        <v>1</v>
      </c>
      <c r="G20" s="23" t="s">
        <v>22</v>
      </c>
      <c r="H20" s="46" t="s">
        <v>384</v>
      </c>
      <c r="I20" s="38" t="s">
        <v>198</v>
      </c>
      <c r="J20" s="38" t="s">
        <v>199</v>
      </c>
      <c r="K20" s="37"/>
      <c r="L20" s="37">
        <v>1</v>
      </c>
      <c r="M20" s="37"/>
      <c r="N20" s="37"/>
      <c r="O20" s="37" t="s">
        <v>40</v>
      </c>
      <c r="P20" s="68" t="s">
        <v>28</v>
      </c>
      <c r="Q20" s="11"/>
      <c r="R20" s="11"/>
      <c r="S20" s="11"/>
      <c r="T20" s="11"/>
    </row>
    <row r="21" spans="2:20" s="11" customFormat="1" ht="138" customHeight="1" x14ac:dyDescent="0.35">
      <c r="B21" s="12"/>
      <c r="C21" s="67" t="s">
        <v>93</v>
      </c>
      <c r="D21" s="40" t="s">
        <v>185</v>
      </c>
      <c r="E21" s="23" t="s">
        <v>24</v>
      </c>
      <c r="F21" s="23">
        <v>4</v>
      </c>
      <c r="G21" s="23" t="s">
        <v>22</v>
      </c>
      <c r="H21" s="23" t="s">
        <v>385</v>
      </c>
      <c r="I21" s="38" t="s">
        <v>230</v>
      </c>
      <c r="J21" s="38" t="s">
        <v>231</v>
      </c>
      <c r="K21" s="37">
        <v>1</v>
      </c>
      <c r="L21" s="37">
        <v>1</v>
      </c>
      <c r="M21" s="37">
        <v>1</v>
      </c>
      <c r="N21" s="37">
        <v>1</v>
      </c>
      <c r="O21" s="37" t="s">
        <v>128</v>
      </c>
      <c r="P21" s="68" t="s">
        <v>28</v>
      </c>
    </row>
    <row r="22" spans="2:20" s="11" customFormat="1" ht="108" customHeight="1" x14ac:dyDescent="0.35">
      <c r="B22" s="12"/>
      <c r="C22" s="67" t="s">
        <v>103</v>
      </c>
      <c r="D22" s="40" t="s">
        <v>330</v>
      </c>
      <c r="E22" s="23" t="s">
        <v>26</v>
      </c>
      <c r="F22" s="23">
        <v>1</v>
      </c>
      <c r="G22" s="23" t="s">
        <v>44</v>
      </c>
      <c r="H22" s="23" t="s">
        <v>386</v>
      </c>
      <c r="I22" s="38" t="s">
        <v>147</v>
      </c>
      <c r="J22" s="38" t="s">
        <v>202</v>
      </c>
      <c r="K22" s="37">
        <v>1</v>
      </c>
      <c r="L22" s="37"/>
      <c r="M22" s="37"/>
      <c r="N22" s="37" t="s">
        <v>30</v>
      </c>
      <c r="O22" s="37" t="s">
        <v>129</v>
      </c>
      <c r="P22" s="68" t="s">
        <v>232</v>
      </c>
    </row>
    <row r="23" spans="2:20" s="11" customFormat="1" ht="95.25" customHeight="1" x14ac:dyDescent="0.35">
      <c r="B23" s="12"/>
      <c r="C23" s="67" t="s">
        <v>113</v>
      </c>
      <c r="D23" s="40" t="s">
        <v>248</v>
      </c>
      <c r="E23" s="23" t="s">
        <v>24</v>
      </c>
      <c r="F23" s="23">
        <v>4</v>
      </c>
      <c r="G23" s="23" t="s">
        <v>44</v>
      </c>
      <c r="H23" s="23" t="s">
        <v>387</v>
      </c>
      <c r="I23" s="38" t="s">
        <v>249</v>
      </c>
      <c r="J23" s="38" t="s">
        <v>250</v>
      </c>
      <c r="K23" s="37">
        <v>1</v>
      </c>
      <c r="L23" s="37">
        <v>1</v>
      </c>
      <c r="M23" s="37">
        <v>1</v>
      </c>
      <c r="N23" s="37">
        <v>1</v>
      </c>
      <c r="O23" s="37" t="s">
        <v>129</v>
      </c>
      <c r="P23" s="68" t="s">
        <v>234</v>
      </c>
    </row>
    <row r="24" spans="2:20" s="11" customFormat="1" ht="95.25" customHeight="1" x14ac:dyDescent="0.35">
      <c r="B24" s="12"/>
      <c r="C24" s="67" t="s">
        <v>115</v>
      </c>
      <c r="D24" s="40" t="s">
        <v>251</v>
      </c>
      <c r="E24" s="18" t="s">
        <v>26</v>
      </c>
      <c r="F24" s="18">
        <v>1</v>
      </c>
      <c r="G24" s="18" t="s">
        <v>84</v>
      </c>
      <c r="H24" s="55" t="s">
        <v>388</v>
      </c>
      <c r="I24" s="60" t="s">
        <v>228</v>
      </c>
      <c r="J24" s="22" t="s">
        <v>233</v>
      </c>
      <c r="K24" s="20"/>
      <c r="L24" s="20"/>
      <c r="M24" s="20"/>
      <c r="N24" s="20">
        <v>1</v>
      </c>
      <c r="O24" s="20" t="s">
        <v>46</v>
      </c>
      <c r="P24" s="70" t="s">
        <v>47</v>
      </c>
    </row>
    <row r="25" spans="2:20" s="11" customFormat="1" ht="78" customHeight="1" x14ac:dyDescent="0.35">
      <c r="B25" s="12"/>
      <c r="C25" s="67" t="s">
        <v>252</v>
      </c>
      <c r="D25" s="40" t="s">
        <v>237</v>
      </c>
      <c r="E25" s="23" t="s">
        <v>51</v>
      </c>
      <c r="F25" s="23">
        <v>6</v>
      </c>
      <c r="G25" s="23" t="s">
        <v>44</v>
      </c>
      <c r="H25" s="46" t="s">
        <v>108</v>
      </c>
      <c r="I25" s="38" t="s">
        <v>52</v>
      </c>
      <c r="J25" s="38" t="s">
        <v>116</v>
      </c>
      <c r="K25" s="37">
        <v>2</v>
      </c>
      <c r="L25" s="37">
        <v>1</v>
      </c>
      <c r="M25" s="37">
        <v>2</v>
      </c>
      <c r="N25" s="37">
        <v>1</v>
      </c>
      <c r="O25" s="37" t="s">
        <v>41</v>
      </c>
      <c r="P25" s="68" t="s">
        <v>29</v>
      </c>
    </row>
    <row r="26" spans="2:20" s="9" customFormat="1" ht="65.099999999999994" customHeight="1" x14ac:dyDescent="0.35">
      <c r="B26" s="10"/>
      <c r="C26" s="89" t="s">
        <v>42</v>
      </c>
      <c r="D26" s="90" t="s">
        <v>370</v>
      </c>
      <c r="E26" s="26" t="s">
        <v>3</v>
      </c>
      <c r="F26" s="26" t="s">
        <v>350</v>
      </c>
      <c r="G26" s="26" t="s">
        <v>4</v>
      </c>
      <c r="H26" s="26" t="s">
        <v>5</v>
      </c>
      <c r="I26" s="26" t="s">
        <v>6</v>
      </c>
      <c r="J26" s="26" t="s">
        <v>7</v>
      </c>
      <c r="K26" s="26" t="s">
        <v>14</v>
      </c>
      <c r="L26" s="26" t="s">
        <v>15</v>
      </c>
      <c r="M26" s="26" t="s">
        <v>16</v>
      </c>
      <c r="N26" s="26" t="s">
        <v>17</v>
      </c>
      <c r="O26" s="26" t="s">
        <v>149</v>
      </c>
      <c r="P26" s="72" t="s">
        <v>150</v>
      </c>
    </row>
    <row r="27" spans="2:20" s="9" customFormat="1" ht="65.099999999999994" customHeight="1" x14ac:dyDescent="0.35">
      <c r="B27" s="10"/>
      <c r="C27" s="67" t="s">
        <v>43</v>
      </c>
      <c r="D27" s="36" t="s">
        <v>245</v>
      </c>
      <c r="E27" s="23" t="s">
        <v>26</v>
      </c>
      <c r="F27" s="23">
        <v>1</v>
      </c>
      <c r="G27" s="23" t="s">
        <v>22</v>
      </c>
      <c r="H27" s="55" t="s">
        <v>389</v>
      </c>
      <c r="I27" s="48" t="s">
        <v>200</v>
      </c>
      <c r="J27" s="38" t="s">
        <v>201</v>
      </c>
      <c r="K27" s="37"/>
      <c r="L27" s="37"/>
      <c r="M27" s="37">
        <v>1</v>
      </c>
      <c r="N27" s="37"/>
      <c r="O27" s="37" t="s">
        <v>131</v>
      </c>
      <c r="P27" s="68" t="s">
        <v>28</v>
      </c>
    </row>
    <row r="28" spans="2:20" s="9" customFormat="1" ht="66" customHeight="1" x14ac:dyDescent="0.35">
      <c r="B28" s="10"/>
      <c r="C28" s="69" t="s">
        <v>45</v>
      </c>
      <c r="D28" s="36" t="s">
        <v>331</v>
      </c>
      <c r="E28" s="18" t="s">
        <v>49</v>
      </c>
      <c r="F28" s="64">
        <v>4</v>
      </c>
      <c r="G28" s="18" t="s">
        <v>85</v>
      </c>
      <c r="H28" s="93" t="s">
        <v>78</v>
      </c>
      <c r="I28" s="63" t="s">
        <v>49</v>
      </c>
      <c r="J28" s="22" t="s">
        <v>203</v>
      </c>
      <c r="K28" s="20">
        <v>1</v>
      </c>
      <c r="L28" s="20">
        <v>1</v>
      </c>
      <c r="M28" s="20">
        <v>1</v>
      </c>
      <c r="N28" s="20">
        <v>1</v>
      </c>
      <c r="O28" s="20" t="s">
        <v>132</v>
      </c>
      <c r="P28" s="70" t="s">
        <v>105</v>
      </c>
    </row>
    <row r="29" spans="2:20" s="9" customFormat="1" ht="93.75" customHeight="1" x14ac:dyDescent="0.35">
      <c r="B29" s="10"/>
      <c r="C29" s="69" t="s">
        <v>48</v>
      </c>
      <c r="D29" s="41" t="s">
        <v>137</v>
      </c>
      <c r="E29" s="18" t="s">
        <v>79</v>
      </c>
      <c r="F29" s="18">
        <v>4</v>
      </c>
      <c r="G29" s="18" t="s">
        <v>80</v>
      </c>
      <c r="H29" s="93" t="s">
        <v>78</v>
      </c>
      <c r="I29" s="22" t="s">
        <v>79</v>
      </c>
      <c r="J29" s="22" t="s">
        <v>203</v>
      </c>
      <c r="K29" s="20">
        <v>1</v>
      </c>
      <c r="L29" s="20">
        <v>1</v>
      </c>
      <c r="M29" s="20">
        <v>1</v>
      </c>
      <c r="N29" s="20">
        <v>1</v>
      </c>
      <c r="O29" s="20" t="s">
        <v>81</v>
      </c>
      <c r="P29" s="70" t="s">
        <v>204</v>
      </c>
    </row>
    <row r="30" spans="2:20" s="9" customFormat="1" ht="150" customHeight="1" x14ac:dyDescent="0.35">
      <c r="B30" s="10"/>
      <c r="C30" s="69" t="s">
        <v>301</v>
      </c>
      <c r="D30" s="44" t="s">
        <v>332</v>
      </c>
      <c r="E30" s="18" t="s">
        <v>148</v>
      </c>
      <c r="F30" s="18">
        <v>12</v>
      </c>
      <c r="G30" s="18" t="s">
        <v>22</v>
      </c>
      <c r="H30" s="23" t="s">
        <v>390</v>
      </c>
      <c r="I30" s="22" t="s">
        <v>227</v>
      </c>
      <c r="J30" s="22" t="s">
        <v>228</v>
      </c>
      <c r="K30" s="22">
        <v>3</v>
      </c>
      <c r="L30" s="22">
        <v>3</v>
      </c>
      <c r="M30" s="22">
        <v>3</v>
      </c>
      <c r="N30" s="22">
        <v>3</v>
      </c>
      <c r="O30" s="22"/>
      <c r="P30" s="73" t="s">
        <v>28</v>
      </c>
    </row>
    <row r="31" spans="2:20" s="9" customFormat="1" ht="81" customHeight="1" x14ac:dyDescent="0.35">
      <c r="B31" s="10"/>
      <c r="C31" s="69" t="s">
        <v>142</v>
      </c>
      <c r="D31" s="36" t="s">
        <v>207</v>
      </c>
      <c r="E31" s="18" t="s">
        <v>26</v>
      </c>
      <c r="F31" s="18">
        <v>1</v>
      </c>
      <c r="G31" s="18" t="s">
        <v>22</v>
      </c>
      <c r="H31" s="47" t="s">
        <v>138</v>
      </c>
      <c r="I31" s="22" t="s">
        <v>205</v>
      </c>
      <c r="J31" s="22" t="s">
        <v>206</v>
      </c>
      <c r="K31" s="20"/>
      <c r="L31" s="20">
        <v>1</v>
      </c>
      <c r="M31" s="20"/>
      <c r="N31" s="20"/>
      <c r="O31" s="20" t="s">
        <v>238</v>
      </c>
      <c r="P31" s="70" t="s">
        <v>208</v>
      </c>
    </row>
    <row r="32" spans="2:20" s="9" customFormat="1" ht="119.25" customHeight="1" x14ac:dyDescent="0.35">
      <c r="B32" s="10"/>
      <c r="C32" s="69" t="s">
        <v>50</v>
      </c>
      <c r="D32" s="40" t="s">
        <v>322</v>
      </c>
      <c r="E32" s="18" t="s">
        <v>33</v>
      </c>
      <c r="F32" s="18">
        <v>3</v>
      </c>
      <c r="G32" s="18" t="s">
        <v>22</v>
      </c>
      <c r="H32" s="47" t="s">
        <v>391</v>
      </c>
      <c r="I32" s="58" t="s">
        <v>305</v>
      </c>
      <c r="J32" s="37" t="s">
        <v>374</v>
      </c>
      <c r="K32" s="20"/>
      <c r="L32" s="20">
        <v>1</v>
      </c>
      <c r="M32" s="20">
        <v>1</v>
      </c>
      <c r="N32" s="20">
        <v>1</v>
      </c>
      <c r="O32" s="20" t="s">
        <v>134</v>
      </c>
      <c r="P32" s="70" t="s">
        <v>28</v>
      </c>
    </row>
    <row r="33" spans="2:16" s="9" customFormat="1" ht="147.75" customHeight="1" x14ac:dyDescent="0.35">
      <c r="B33" s="10"/>
      <c r="C33" s="67" t="s">
        <v>53</v>
      </c>
      <c r="D33" s="44" t="s">
        <v>333</v>
      </c>
      <c r="E33" s="23" t="s">
        <v>21</v>
      </c>
      <c r="F33" s="23">
        <v>2</v>
      </c>
      <c r="G33" s="23" t="s">
        <v>22</v>
      </c>
      <c r="H33" s="23" t="s">
        <v>392</v>
      </c>
      <c r="I33" s="39" t="s">
        <v>314</v>
      </c>
      <c r="J33" s="39" t="s">
        <v>315</v>
      </c>
      <c r="K33" s="37"/>
      <c r="L33" s="37">
        <v>1</v>
      </c>
      <c r="M33" s="37">
        <v>1</v>
      </c>
      <c r="N33" s="37"/>
      <c r="O33" s="37" t="s">
        <v>334</v>
      </c>
      <c r="P33" s="68" t="s">
        <v>28</v>
      </c>
    </row>
    <row r="34" spans="2:16" s="9" customFormat="1" ht="89.25" customHeight="1" x14ac:dyDescent="0.35">
      <c r="B34" s="10"/>
      <c r="C34" s="67" t="s">
        <v>302</v>
      </c>
      <c r="D34" s="44" t="s">
        <v>254</v>
      </c>
      <c r="E34" s="23" t="s">
        <v>26</v>
      </c>
      <c r="F34" s="23">
        <v>1</v>
      </c>
      <c r="G34" s="23" t="s">
        <v>22</v>
      </c>
      <c r="H34" s="46" t="s">
        <v>139</v>
      </c>
      <c r="I34" s="39" t="s">
        <v>210</v>
      </c>
      <c r="J34" s="39" t="s">
        <v>211</v>
      </c>
      <c r="K34" s="37"/>
      <c r="L34" s="37"/>
      <c r="M34" s="37">
        <v>1</v>
      </c>
      <c r="N34" s="37"/>
      <c r="O34" s="37" t="s">
        <v>240</v>
      </c>
      <c r="P34" s="68" t="s">
        <v>28</v>
      </c>
    </row>
    <row r="35" spans="2:16" s="9" customFormat="1" ht="69" customHeight="1" x14ac:dyDescent="0.35">
      <c r="B35" s="10"/>
      <c r="C35" s="67" t="s">
        <v>303</v>
      </c>
      <c r="D35" s="36" t="s">
        <v>335</v>
      </c>
      <c r="E35" s="23" t="s">
        <v>26</v>
      </c>
      <c r="F35" s="23">
        <v>1</v>
      </c>
      <c r="G35" s="23" t="s">
        <v>22</v>
      </c>
      <c r="H35" s="46" t="s">
        <v>167</v>
      </c>
      <c r="I35" s="39" t="s">
        <v>210</v>
      </c>
      <c r="J35" s="39" t="s">
        <v>211</v>
      </c>
      <c r="K35" s="37"/>
      <c r="L35" s="37"/>
      <c r="M35" s="37"/>
      <c r="N35" s="37">
        <v>1</v>
      </c>
      <c r="O35" s="37" t="s">
        <v>168</v>
      </c>
      <c r="P35" s="68" t="s">
        <v>234</v>
      </c>
    </row>
    <row r="36" spans="2:16" s="9" customFormat="1" ht="148.5" customHeight="1" x14ac:dyDescent="0.35">
      <c r="B36" s="10"/>
      <c r="C36" s="67" t="s">
        <v>304</v>
      </c>
      <c r="D36" s="36" t="s">
        <v>336</v>
      </c>
      <c r="E36" s="23" t="s">
        <v>26</v>
      </c>
      <c r="F36" s="23">
        <v>1</v>
      </c>
      <c r="G36" s="23" t="s">
        <v>22</v>
      </c>
      <c r="H36" s="46" t="s">
        <v>393</v>
      </c>
      <c r="I36" s="39" t="s">
        <v>214</v>
      </c>
      <c r="J36" s="39" t="s">
        <v>213</v>
      </c>
      <c r="K36" s="37">
        <v>1</v>
      </c>
      <c r="L36" s="37"/>
      <c r="M36" s="37"/>
      <c r="N36" s="37"/>
      <c r="O36" s="37"/>
      <c r="P36" s="68" t="s">
        <v>28</v>
      </c>
    </row>
    <row r="37" spans="2:16" s="9" customFormat="1" ht="126.75" customHeight="1" x14ac:dyDescent="0.35">
      <c r="B37" s="10"/>
      <c r="C37" s="67" t="s">
        <v>141</v>
      </c>
      <c r="D37" s="36" t="s">
        <v>215</v>
      </c>
      <c r="E37" s="23" t="s">
        <v>26</v>
      </c>
      <c r="F37" s="23">
        <v>1</v>
      </c>
      <c r="G37" s="23" t="s">
        <v>22</v>
      </c>
      <c r="H37" s="46" t="s">
        <v>394</v>
      </c>
      <c r="I37" s="39" t="s">
        <v>306</v>
      </c>
      <c r="J37" s="39" t="s">
        <v>307</v>
      </c>
      <c r="K37" s="37">
        <v>1</v>
      </c>
      <c r="L37" s="37"/>
      <c r="M37" s="37"/>
      <c r="N37" s="37"/>
      <c r="O37" s="37" t="s">
        <v>219</v>
      </c>
      <c r="P37" s="68" t="s">
        <v>28</v>
      </c>
    </row>
    <row r="38" spans="2:16" s="9" customFormat="1" ht="141.75" customHeight="1" x14ac:dyDescent="0.35">
      <c r="B38" s="10"/>
      <c r="C38" s="67" t="s">
        <v>97</v>
      </c>
      <c r="D38" s="36" t="s">
        <v>337</v>
      </c>
      <c r="E38" s="23" t="s">
        <v>26</v>
      </c>
      <c r="F38" s="23">
        <v>1</v>
      </c>
      <c r="G38" s="23" t="s">
        <v>22</v>
      </c>
      <c r="H38" s="46" t="s">
        <v>395</v>
      </c>
      <c r="I38" s="39" t="s">
        <v>217</v>
      </c>
      <c r="J38" s="39" t="s">
        <v>218</v>
      </c>
      <c r="K38" s="37"/>
      <c r="L38" s="37">
        <v>1</v>
      </c>
      <c r="M38" s="37"/>
      <c r="N38" s="37"/>
      <c r="O38" s="37"/>
      <c r="P38" s="68" t="s">
        <v>28</v>
      </c>
    </row>
    <row r="39" spans="2:16" s="9" customFormat="1" ht="120.75" customHeight="1" x14ac:dyDescent="0.35">
      <c r="B39" s="10"/>
      <c r="C39" s="67" t="s">
        <v>100</v>
      </c>
      <c r="D39" s="40" t="s">
        <v>343</v>
      </c>
      <c r="E39" s="23" t="s">
        <v>26</v>
      </c>
      <c r="F39" s="23">
        <v>1</v>
      </c>
      <c r="G39" s="23" t="s">
        <v>22</v>
      </c>
      <c r="H39" s="46" t="s">
        <v>328</v>
      </c>
      <c r="I39" s="39" t="s">
        <v>342</v>
      </c>
      <c r="J39" s="39" t="s">
        <v>344</v>
      </c>
      <c r="K39" s="37">
        <v>1</v>
      </c>
      <c r="L39" s="37"/>
      <c r="M39" s="37"/>
      <c r="N39" s="37"/>
      <c r="O39" s="37"/>
      <c r="P39" s="68" t="s">
        <v>28</v>
      </c>
    </row>
    <row r="40" spans="2:16" s="9" customFormat="1" ht="70.5" customHeight="1" x14ac:dyDescent="0.35">
      <c r="B40" s="10"/>
      <c r="C40" s="67" t="s">
        <v>102</v>
      </c>
      <c r="D40" s="36" t="s">
        <v>255</v>
      </c>
      <c r="E40" s="23" t="s">
        <v>26</v>
      </c>
      <c r="F40" s="23">
        <v>1</v>
      </c>
      <c r="G40" s="23" t="s">
        <v>22</v>
      </c>
      <c r="H40" s="46" t="s">
        <v>139</v>
      </c>
      <c r="I40" s="39" t="s">
        <v>309</v>
      </c>
      <c r="J40" s="39" t="s">
        <v>308</v>
      </c>
      <c r="K40" s="37"/>
      <c r="L40" s="37">
        <v>1</v>
      </c>
      <c r="M40" s="37"/>
      <c r="N40" s="37"/>
      <c r="O40" s="37" t="s">
        <v>241</v>
      </c>
      <c r="P40" s="68" t="s">
        <v>28</v>
      </c>
    </row>
    <row r="41" spans="2:16" s="9" customFormat="1" ht="89.25" customHeight="1" x14ac:dyDescent="0.35">
      <c r="B41" s="10"/>
      <c r="C41" s="67" t="s">
        <v>171</v>
      </c>
      <c r="D41" s="36" t="s">
        <v>256</v>
      </c>
      <c r="E41" s="23" t="s">
        <v>26</v>
      </c>
      <c r="F41" s="23">
        <v>1</v>
      </c>
      <c r="G41" s="23" t="s">
        <v>22</v>
      </c>
      <c r="H41" s="46" t="s">
        <v>139</v>
      </c>
      <c r="I41" s="39" t="s">
        <v>311</v>
      </c>
      <c r="J41" s="39" t="s">
        <v>310</v>
      </c>
      <c r="K41" s="37"/>
      <c r="L41" s="37">
        <v>1</v>
      </c>
      <c r="M41" s="37"/>
      <c r="N41" s="37"/>
      <c r="O41" s="37" t="s">
        <v>241</v>
      </c>
      <c r="P41" s="68" t="s">
        <v>28</v>
      </c>
    </row>
    <row r="42" spans="2:16" s="9" customFormat="1" ht="89.25" customHeight="1" x14ac:dyDescent="0.35">
      <c r="B42" s="10"/>
      <c r="C42" s="67" t="s">
        <v>174</v>
      </c>
      <c r="D42" s="36" t="s">
        <v>257</v>
      </c>
      <c r="E42" s="23" t="s">
        <v>26</v>
      </c>
      <c r="F42" s="23">
        <v>1</v>
      </c>
      <c r="G42" s="23" t="s">
        <v>22</v>
      </c>
      <c r="H42" s="46" t="s">
        <v>139</v>
      </c>
      <c r="I42" s="39" t="s">
        <v>313</v>
      </c>
      <c r="J42" s="39" t="s">
        <v>312</v>
      </c>
      <c r="K42" s="37"/>
      <c r="L42" s="37"/>
      <c r="M42" s="37">
        <v>1</v>
      </c>
      <c r="N42" s="37"/>
      <c r="O42" s="37" t="s">
        <v>241</v>
      </c>
      <c r="P42" s="68" t="s">
        <v>28</v>
      </c>
    </row>
    <row r="43" spans="2:16" s="9" customFormat="1" ht="89.25" customHeight="1" x14ac:dyDescent="0.35">
      <c r="B43" s="10"/>
      <c r="C43" s="67" t="s">
        <v>239</v>
      </c>
      <c r="D43" s="36" t="s">
        <v>354</v>
      </c>
      <c r="E43" s="23" t="s">
        <v>26</v>
      </c>
      <c r="F43" s="23">
        <v>1</v>
      </c>
      <c r="G43" s="23" t="s">
        <v>22</v>
      </c>
      <c r="H43" s="46" t="s">
        <v>362</v>
      </c>
      <c r="I43" s="39" t="s">
        <v>340</v>
      </c>
      <c r="J43" s="39" t="s">
        <v>341</v>
      </c>
      <c r="K43" s="37">
        <v>1</v>
      </c>
      <c r="L43" s="37"/>
      <c r="M43" s="37"/>
      <c r="N43" s="37"/>
      <c r="O43" s="37"/>
      <c r="P43" s="68" t="s">
        <v>28</v>
      </c>
    </row>
    <row r="44" spans="2:16" s="9" customFormat="1" ht="89.25" customHeight="1" x14ac:dyDescent="0.35">
      <c r="B44" s="10"/>
      <c r="C44" s="67" t="s">
        <v>339</v>
      </c>
      <c r="D44" s="40" t="s">
        <v>352</v>
      </c>
      <c r="E44" s="23" t="s">
        <v>26</v>
      </c>
      <c r="F44" s="23">
        <v>1</v>
      </c>
      <c r="G44" s="23" t="s">
        <v>22</v>
      </c>
      <c r="H44" s="46" t="s">
        <v>287</v>
      </c>
      <c r="I44" s="39" t="s">
        <v>210</v>
      </c>
      <c r="J44" s="39" t="s">
        <v>221</v>
      </c>
      <c r="K44" s="37"/>
      <c r="L44" s="37"/>
      <c r="M44" s="37"/>
      <c r="N44" s="37">
        <v>1</v>
      </c>
      <c r="O44" s="37" t="s">
        <v>246</v>
      </c>
      <c r="P44" s="68" t="s">
        <v>28</v>
      </c>
    </row>
    <row r="45" spans="2:16" s="9" customFormat="1" ht="89.25" customHeight="1" x14ac:dyDescent="0.35">
      <c r="B45" s="10"/>
      <c r="C45" s="67" t="s">
        <v>345</v>
      </c>
      <c r="D45" s="40" t="s">
        <v>353</v>
      </c>
      <c r="E45" s="23" t="s">
        <v>26</v>
      </c>
      <c r="F45" s="23">
        <v>1</v>
      </c>
      <c r="G45" s="23" t="s">
        <v>22</v>
      </c>
      <c r="H45" s="46" t="s">
        <v>363</v>
      </c>
      <c r="I45" s="39" t="s">
        <v>210</v>
      </c>
      <c r="J45" s="39" t="s">
        <v>221</v>
      </c>
      <c r="K45" s="37"/>
      <c r="L45" s="37"/>
      <c r="M45" s="37"/>
      <c r="N45" s="37">
        <v>1</v>
      </c>
      <c r="O45" s="37" t="s">
        <v>246</v>
      </c>
      <c r="P45" s="68" t="s">
        <v>28</v>
      </c>
    </row>
    <row r="46" spans="2:16" s="9" customFormat="1" ht="92.25" customHeight="1" x14ac:dyDescent="0.35">
      <c r="B46" s="10"/>
      <c r="C46" s="67" t="s">
        <v>349</v>
      </c>
      <c r="D46" s="36" t="s">
        <v>351</v>
      </c>
      <c r="E46" s="23" t="s">
        <v>26</v>
      </c>
      <c r="F46" s="23">
        <v>1</v>
      </c>
      <c r="G46" s="23" t="s">
        <v>22</v>
      </c>
      <c r="H46" s="46" t="s">
        <v>346</v>
      </c>
      <c r="I46" s="39" t="s">
        <v>210</v>
      </c>
      <c r="J46" s="39" t="s">
        <v>221</v>
      </c>
      <c r="K46" s="37">
        <v>1</v>
      </c>
      <c r="L46" s="37"/>
      <c r="M46" s="37"/>
      <c r="N46" s="37"/>
      <c r="O46" s="37" t="s">
        <v>246</v>
      </c>
      <c r="P46" s="68" t="s">
        <v>28</v>
      </c>
    </row>
    <row r="47" spans="2:16" s="9" customFormat="1" ht="65.099999999999994" customHeight="1" x14ac:dyDescent="0.35">
      <c r="B47" s="10"/>
      <c r="C47" s="89" t="s">
        <v>54</v>
      </c>
      <c r="D47" s="88" t="s">
        <v>371</v>
      </c>
      <c r="E47" s="26" t="s">
        <v>3</v>
      </c>
      <c r="F47" s="26" t="s">
        <v>316</v>
      </c>
      <c r="G47" s="26" t="s">
        <v>4</v>
      </c>
      <c r="H47" s="26" t="s">
        <v>5</v>
      </c>
      <c r="I47" s="26" t="s">
        <v>6</v>
      </c>
      <c r="J47" s="26" t="s">
        <v>7</v>
      </c>
      <c r="K47" s="26" t="s">
        <v>14</v>
      </c>
      <c r="L47" s="26" t="s">
        <v>15</v>
      </c>
      <c r="M47" s="26" t="s">
        <v>16</v>
      </c>
      <c r="N47" s="26" t="s">
        <v>17</v>
      </c>
      <c r="O47" s="26" t="s">
        <v>149</v>
      </c>
      <c r="P47" s="72" t="s">
        <v>150</v>
      </c>
    </row>
    <row r="48" spans="2:16" s="9" customFormat="1" ht="71.25" customHeight="1" x14ac:dyDescent="0.35">
      <c r="B48" s="10"/>
      <c r="C48" s="67" t="s">
        <v>55</v>
      </c>
      <c r="D48" s="42" t="s">
        <v>263</v>
      </c>
      <c r="E48" s="56" t="s">
        <v>26</v>
      </c>
      <c r="F48" s="56">
        <v>1</v>
      </c>
      <c r="G48" s="56" t="s">
        <v>22</v>
      </c>
      <c r="H48" s="56" t="s">
        <v>396</v>
      </c>
      <c r="I48" s="22" t="s">
        <v>264</v>
      </c>
      <c r="J48" s="38" t="s">
        <v>265</v>
      </c>
      <c r="K48" s="37"/>
      <c r="L48" s="37"/>
      <c r="M48" s="37">
        <v>1</v>
      </c>
      <c r="N48" s="37"/>
      <c r="O48" s="37" t="s">
        <v>266</v>
      </c>
      <c r="P48" s="68" t="s">
        <v>28</v>
      </c>
    </row>
    <row r="49" spans="2:16" s="9" customFormat="1" ht="71.25" customHeight="1" x14ac:dyDescent="0.35">
      <c r="B49" s="10"/>
      <c r="C49" s="67" t="s">
        <v>56</v>
      </c>
      <c r="D49" s="42" t="s">
        <v>267</v>
      </c>
      <c r="E49" s="56" t="s">
        <v>26</v>
      </c>
      <c r="F49" s="56">
        <v>1</v>
      </c>
      <c r="G49" s="56" t="s">
        <v>22</v>
      </c>
      <c r="H49" s="77" t="s">
        <v>397</v>
      </c>
      <c r="I49" s="22" t="s">
        <v>268</v>
      </c>
      <c r="J49" s="38" t="s">
        <v>269</v>
      </c>
      <c r="K49" s="37"/>
      <c r="L49" s="37"/>
      <c r="M49" s="37">
        <v>1</v>
      </c>
      <c r="N49" s="37"/>
      <c r="O49" s="37" t="s">
        <v>266</v>
      </c>
      <c r="P49" s="68" t="s">
        <v>28</v>
      </c>
    </row>
    <row r="50" spans="2:16" s="9" customFormat="1" ht="79.5" customHeight="1" x14ac:dyDescent="0.35">
      <c r="B50" s="10"/>
      <c r="C50" s="67" t="s">
        <v>140</v>
      </c>
      <c r="D50" s="42" t="s">
        <v>271</v>
      </c>
      <c r="E50" s="56" t="s">
        <v>26</v>
      </c>
      <c r="F50" s="56">
        <v>1</v>
      </c>
      <c r="G50" s="56" t="s">
        <v>22</v>
      </c>
      <c r="H50" s="77" t="s">
        <v>398</v>
      </c>
      <c r="I50" s="22" t="s">
        <v>272</v>
      </c>
      <c r="J50" s="38" t="s">
        <v>273</v>
      </c>
      <c r="K50" s="37"/>
      <c r="L50" s="37">
        <v>1</v>
      </c>
      <c r="M50" s="37"/>
      <c r="N50" s="37"/>
      <c r="O50" s="37" t="s">
        <v>266</v>
      </c>
      <c r="P50" s="68" t="s">
        <v>28</v>
      </c>
    </row>
    <row r="51" spans="2:16" s="9" customFormat="1" ht="71.25" customHeight="1" x14ac:dyDescent="0.35">
      <c r="B51" s="10"/>
      <c r="C51" s="67" t="s">
        <v>144</v>
      </c>
      <c r="D51" s="42" t="s">
        <v>275</v>
      </c>
      <c r="E51" s="56" t="s">
        <v>26</v>
      </c>
      <c r="F51" s="56">
        <v>1</v>
      </c>
      <c r="G51" s="56" t="s">
        <v>22</v>
      </c>
      <c r="H51" s="56" t="s">
        <v>399</v>
      </c>
      <c r="I51" s="22" t="s">
        <v>276</v>
      </c>
      <c r="J51" s="38" t="s">
        <v>277</v>
      </c>
      <c r="K51" s="37"/>
      <c r="L51" s="37">
        <v>1</v>
      </c>
      <c r="M51" s="37"/>
      <c r="N51" s="37"/>
      <c r="O51" s="37" t="s">
        <v>266</v>
      </c>
      <c r="P51" s="68" t="s">
        <v>28</v>
      </c>
    </row>
    <row r="52" spans="2:16" s="9" customFormat="1" ht="71.25" customHeight="1" x14ac:dyDescent="0.35">
      <c r="B52" s="10"/>
      <c r="C52" s="67" t="s">
        <v>172</v>
      </c>
      <c r="D52" s="42" t="s">
        <v>318</v>
      </c>
      <c r="E52" s="56" t="s">
        <v>26</v>
      </c>
      <c r="F52" s="56">
        <v>1</v>
      </c>
      <c r="G52" s="56" t="s">
        <v>22</v>
      </c>
      <c r="H52" s="56" t="s">
        <v>400</v>
      </c>
      <c r="I52" s="22" t="s">
        <v>319</v>
      </c>
      <c r="J52" s="38" t="s">
        <v>320</v>
      </c>
      <c r="K52" s="37"/>
      <c r="L52" s="37"/>
      <c r="M52" s="37"/>
      <c r="N52" s="37">
        <v>1</v>
      </c>
      <c r="O52" s="37" t="s">
        <v>266</v>
      </c>
      <c r="P52" s="68" t="s">
        <v>28</v>
      </c>
    </row>
    <row r="53" spans="2:16" s="9" customFormat="1" ht="93.75" customHeight="1" x14ac:dyDescent="0.35">
      <c r="B53" s="10"/>
      <c r="C53" s="67" t="s">
        <v>270</v>
      </c>
      <c r="D53" s="42" t="s">
        <v>279</v>
      </c>
      <c r="E53" s="56" t="s">
        <v>26</v>
      </c>
      <c r="F53" s="56">
        <v>2</v>
      </c>
      <c r="G53" s="56" t="s">
        <v>22</v>
      </c>
      <c r="H53" s="77" t="s">
        <v>401</v>
      </c>
      <c r="I53" s="22" t="s">
        <v>280</v>
      </c>
      <c r="J53" s="38" t="s">
        <v>281</v>
      </c>
      <c r="K53" s="37"/>
      <c r="L53" s="37"/>
      <c r="M53" s="37">
        <v>2</v>
      </c>
      <c r="N53" s="37"/>
      <c r="O53" s="37" t="s">
        <v>266</v>
      </c>
      <c r="P53" s="68" t="s">
        <v>28</v>
      </c>
    </row>
    <row r="54" spans="2:16" s="9" customFormat="1" ht="71.25" customHeight="1" x14ac:dyDescent="0.35">
      <c r="B54" s="10"/>
      <c r="C54" s="67" t="s">
        <v>274</v>
      </c>
      <c r="D54" s="42" t="s">
        <v>283</v>
      </c>
      <c r="E54" s="56" t="s">
        <v>26</v>
      </c>
      <c r="F54" s="56">
        <v>1</v>
      </c>
      <c r="G54" s="56" t="s">
        <v>22</v>
      </c>
      <c r="H54" s="56" t="s">
        <v>402</v>
      </c>
      <c r="I54" s="22" t="s">
        <v>284</v>
      </c>
      <c r="J54" s="38" t="s">
        <v>285</v>
      </c>
      <c r="K54" s="37"/>
      <c r="L54" s="37"/>
      <c r="M54" s="37"/>
      <c r="N54" s="37">
        <v>1</v>
      </c>
      <c r="O54" s="37" t="s">
        <v>266</v>
      </c>
      <c r="P54" s="68" t="s">
        <v>28</v>
      </c>
    </row>
    <row r="55" spans="2:16" s="9" customFormat="1" ht="71.25" customHeight="1" x14ac:dyDescent="0.35">
      <c r="B55" s="10"/>
      <c r="C55" s="67" t="s">
        <v>278</v>
      </c>
      <c r="D55" s="42" t="s">
        <v>327</v>
      </c>
      <c r="E55" s="56" t="s">
        <v>26</v>
      </c>
      <c r="F55" s="56">
        <v>1</v>
      </c>
      <c r="G55" s="56" t="s">
        <v>22</v>
      </c>
      <c r="H55" s="94" t="s">
        <v>287</v>
      </c>
      <c r="I55" s="22" t="s">
        <v>299</v>
      </c>
      <c r="J55" s="38" t="s">
        <v>300</v>
      </c>
      <c r="K55" s="37"/>
      <c r="L55" s="37"/>
      <c r="M55" s="37">
        <v>1</v>
      </c>
      <c r="N55" s="37"/>
      <c r="O55" s="37" t="s">
        <v>266</v>
      </c>
      <c r="P55" s="68" t="s">
        <v>28</v>
      </c>
    </row>
    <row r="56" spans="2:16" s="9" customFormat="1" ht="71.25" customHeight="1" x14ac:dyDescent="0.35">
      <c r="B56" s="10"/>
      <c r="C56" s="67" t="s">
        <v>282</v>
      </c>
      <c r="D56" s="42" t="s">
        <v>288</v>
      </c>
      <c r="E56" s="56" t="s">
        <v>26</v>
      </c>
      <c r="F56" s="56">
        <v>1</v>
      </c>
      <c r="G56" s="56" t="s">
        <v>22</v>
      </c>
      <c r="H56" s="94" t="s">
        <v>289</v>
      </c>
      <c r="I56" s="22" t="s">
        <v>290</v>
      </c>
      <c r="J56" s="38" t="s">
        <v>291</v>
      </c>
      <c r="K56" s="37">
        <v>1</v>
      </c>
      <c r="L56" s="37"/>
      <c r="M56" s="37"/>
      <c r="N56" s="37"/>
      <c r="O56" s="37" t="s">
        <v>266</v>
      </c>
      <c r="P56" s="68" t="s">
        <v>28</v>
      </c>
    </row>
    <row r="57" spans="2:16" s="9" customFormat="1" ht="71.25" customHeight="1" x14ac:dyDescent="0.35">
      <c r="B57" s="10"/>
      <c r="C57" s="67" t="s">
        <v>286</v>
      </c>
      <c r="D57" s="42" t="s">
        <v>292</v>
      </c>
      <c r="E57" s="56" t="s">
        <v>26</v>
      </c>
      <c r="F57" s="56">
        <v>1</v>
      </c>
      <c r="G57" s="56" t="s">
        <v>22</v>
      </c>
      <c r="H57" s="94" t="s">
        <v>289</v>
      </c>
      <c r="I57" s="22" t="s">
        <v>293</v>
      </c>
      <c r="J57" s="38" t="s">
        <v>294</v>
      </c>
      <c r="K57" s="37"/>
      <c r="L57" s="37"/>
      <c r="M57" s="37">
        <v>1</v>
      </c>
      <c r="N57" s="37"/>
      <c r="O57" s="37" t="s">
        <v>266</v>
      </c>
      <c r="P57" s="68" t="s">
        <v>28</v>
      </c>
    </row>
    <row r="58" spans="2:16" s="9" customFormat="1" ht="71.25" customHeight="1" x14ac:dyDescent="0.35">
      <c r="B58" s="10"/>
      <c r="C58" s="67" t="s">
        <v>298</v>
      </c>
      <c r="D58" s="42" t="s">
        <v>295</v>
      </c>
      <c r="E58" s="56" t="s">
        <v>26</v>
      </c>
      <c r="F58" s="56">
        <v>1</v>
      </c>
      <c r="G58" s="56" t="s">
        <v>22</v>
      </c>
      <c r="H58" s="94" t="s">
        <v>287</v>
      </c>
      <c r="I58" s="22" t="s">
        <v>296</v>
      </c>
      <c r="J58" s="38" t="s">
        <v>297</v>
      </c>
      <c r="K58" s="37"/>
      <c r="L58" s="37"/>
      <c r="M58" s="37">
        <v>1</v>
      </c>
      <c r="N58" s="37"/>
      <c r="O58" s="37" t="s">
        <v>266</v>
      </c>
      <c r="P58" s="68" t="s">
        <v>28</v>
      </c>
    </row>
    <row r="59" spans="2:16" s="9" customFormat="1" ht="69.75" customHeight="1" x14ac:dyDescent="0.35">
      <c r="B59" s="10"/>
      <c r="C59" s="89" t="s">
        <v>58</v>
      </c>
      <c r="D59" s="91" t="s">
        <v>372</v>
      </c>
      <c r="E59" s="26" t="s">
        <v>3</v>
      </c>
      <c r="F59" s="26" t="s">
        <v>364</v>
      </c>
      <c r="G59" s="26" t="s">
        <v>4</v>
      </c>
      <c r="H59" s="26" t="s">
        <v>5</v>
      </c>
      <c r="I59" s="26" t="s">
        <v>6</v>
      </c>
      <c r="J59" s="26" t="s">
        <v>7</v>
      </c>
      <c r="K59" s="26" t="s">
        <v>14</v>
      </c>
      <c r="L59" s="26" t="s">
        <v>15</v>
      </c>
      <c r="M59" s="26" t="s">
        <v>16</v>
      </c>
      <c r="N59" s="26" t="s">
        <v>17</v>
      </c>
      <c r="O59" s="26" t="s">
        <v>149</v>
      </c>
      <c r="P59" s="72" t="s">
        <v>150</v>
      </c>
    </row>
    <row r="60" spans="2:16" s="9" customFormat="1" ht="55.5" customHeight="1" x14ac:dyDescent="0.35">
      <c r="B60" s="10"/>
      <c r="C60" s="67" t="s">
        <v>59</v>
      </c>
      <c r="D60" s="45" t="s">
        <v>222</v>
      </c>
      <c r="E60" s="23" t="s">
        <v>26</v>
      </c>
      <c r="F60" s="23">
        <v>1</v>
      </c>
      <c r="G60" s="23" t="s">
        <v>22</v>
      </c>
      <c r="H60" s="23" t="s">
        <v>153</v>
      </c>
      <c r="I60" s="39" t="s">
        <v>210</v>
      </c>
      <c r="J60" s="22" t="s">
        <v>366</v>
      </c>
      <c r="K60" s="20"/>
      <c r="L60" s="20"/>
      <c r="M60" s="20"/>
      <c r="N60" s="20">
        <v>1</v>
      </c>
      <c r="O60" s="20" t="s">
        <v>151</v>
      </c>
      <c r="P60" s="70" t="s">
        <v>28</v>
      </c>
    </row>
    <row r="61" spans="2:16" s="9" customFormat="1" ht="50.1" customHeight="1" x14ac:dyDescent="0.35">
      <c r="B61" s="10"/>
      <c r="C61" s="67" t="s">
        <v>61</v>
      </c>
      <c r="D61" s="45" t="s">
        <v>159</v>
      </c>
      <c r="E61" s="23" t="s">
        <v>26</v>
      </c>
      <c r="F61" s="23">
        <v>1</v>
      </c>
      <c r="G61" s="23" t="s">
        <v>22</v>
      </c>
      <c r="H61" s="23" t="s">
        <v>154</v>
      </c>
      <c r="I61" s="39" t="s">
        <v>210</v>
      </c>
      <c r="J61" s="22" t="s">
        <v>366</v>
      </c>
      <c r="K61" s="20"/>
      <c r="L61" s="20"/>
      <c r="M61" s="20"/>
      <c r="N61" s="20">
        <v>1</v>
      </c>
      <c r="O61" s="20" t="s">
        <v>151</v>
      </c>
      <c r="P61" s="70" t="s">
        <v>28</v>
      </c>
    </row>
    <row r="62" spans="2:16" s="9" customFormat="1" ht="45" customHeight="1" x14ac:dyDescent="0.35">
      <c r="B62" s="10"/>
      <c r="C62" s="67" t="s">
        <v>63</v>
      </c>
      <c r="D62" s="45" t="s">
        <v>160</v>
      </c>
      <c r="E62" s="23" t="s">
        <v>26</v>
      </c>
      <c r="F62" s="23">
        <v>1</v>
      </c>
      <c r="G62" s="23" t="s">
        <v>22</v>
      </c>
      <c r="H62" s="23" t="s">
        <v>154</v>
      </c>
      <c r="I62" s="39" t="s">
        <v>210</v>
      </c>
      <c r="J62" s="22" t="s">
        <v>366</v>
      </c>
      <c r="K62" s="20"/>
      <c r="L62" s="20"/>
      <c r="M62" s="20"/>
      <c r="N62" s="20">
        <v>1</v>
      </c>
      <c r="O62" s="20" t="s">
        <v>151</v>
      </c>
      <c r="P62" s="70" t="s">
        <v>28</v>
      </c>
    </row>
    <row r="63" spans="2:16" s="9" customFormat="1" ht="45" customHeight="1" x14ac:dyDescent="0.35">
      <c r="B63" s="10"/>
      <c r="C63" s="67" t="s">
        <v>64</v>
      </c>
      <c r="D63" s="42" t="s">
        <v>161</v>
      </c>
      <c r="E63" s="23" t="s">
        <v>26</v>
      </c>
      <c r="F63" s="23">
        <v>1</v>
      </c>
      <c r="G63" s="23" t="s">
        <v>22</v>
      </c>
      <c r="H63" s="23" t="s">
        <v>155</v>
      </c>
      <c r="I63" s="39" t="s">
        <v>210</v>
      </c>
      <c r="J63" s="22" t="s">
        <v>366</v>
      </c>
      <c r="K63" s="20"/>
      <c r="L63" s="20"/>
      <c r="M63" s="20"/>
      <c r="N63" s="20">
        <v>1</v>
      </c>
      <c r="O63" s="20" t="s">
        <v>151</v>
      </c>
      <c r="P63" s="70" t="s">
        <v>28</v>
      </c>
    </row>
    <row r="64" spans="2:16" s="9" customFormat="1" ht="45" customHeight="1" x14ac:dyDescent="0.35">
      <c r="B64" s="10"/>
      <c r="C64" s="67" t="s">
        <v>109</v>
      </c>
      <c r="D64" s="42" t="s">
        <v>162</v>
      </c>
      <c r="E64" s="23" t="s">
        <v>26</v>
      </c>
      <c r="F64" s="23">
        <v>1</v>
      </c>
      <c r="G64" s="23" t="s">
        <v>22</v>
      </c>
      <c r="H64" s="23" t="s">
        <v>156</v>
      </c>
      <c r="I64" s="39" t="s">
        <v>210</v>
      </c>
      <c r="J64" s="22" t="s">
        <v>366</v>
      </c>
      <c r="K64" s="20"/>
      <c r="L64" s="20"/>
      <c r="M64" s="20"/>
      <c r="N64" s="20">
        <v>1</v>
      </c>
      <c r="O64" s="20" t="s">
        <v>151</v>
      </c>
      <c r="P64" s="70" t="s">
        <v>28</v>
      </c>
    </row>
    <row r="65" spans="2:16" s="9" customFormat="1" ht="45" customHeight="1" x14ac:dyDescent="0.35">
      <c r="B65" s="10"/>
      <c r="C65" s="67" t="s">
        <v>110</v>
      </c>
      <c r="D65" s="42" t="s">
        <v>163</v>
      </c>
      <c r="E65" s="23" t="s">
        <v>26</v>
      </c>
      <c r="F65" s="23">
        <v>1</v>
      </c>
      <c r="G65" s="23" t="s">
        <v>22</v>
      </c>
      <c r="H65" s="23" t="s">
        <v>157</v>
      </c>
      <c r="I65" s="39" t="s">
        <v>210</v>
      </c>
      <c r="J65" s="22" t="s">
        <v>366</v>
      </c>
      <c r="K65" s="20"/>
      <c r="L65" s="20"/>
      <c r="M65" s="20"/>
      <c r="N65" s="20">
        <v>1</v>
      </c>
      <c r="O65" s="20" t="s">
        <v>151</v>
      </c>
      <c r="P65" s="70" t="s">
        <v>28</v>
      </c>
    </row>
    <row r="66" spans="2:16" s="9" customFormat="1" ht="45" customHeight="1" x14ac:dyDescent="0.35">
      <c r="B66" s="10"/>
      <c r="C66" s="67" t="s">
        <v>111</v>
      </c>
      <c r="D66" s="42" t="s">
        <v>164</v>
      </c>
      <c r="E66" s="23" t="s">
        <v>26</v>
      </c>
      <c r="F66" s="23">
        <v>1</v>
      </c>
      <c r="G66" s="23" t="s">
        <v>22</v>
      </c>
      <c r="H66" s="23" t="s">
        <v>157</v>
      </c>
      <c r="I66" s="39" t="s">
        <v>210</v>
      </c>
      <c r="J66" s="22" t="s">
        <v>366</v>
      </c>
      <c r="K66" s="20"/>
      <c r="L66" s="20"/>
      <c r="M66" s="20"/>
      <c r="N66" s="20">
        <v>1</v>
      </c>
      <c r="O66" s="20" t="s">
        <v>151</v>
      </c>
      <c r="P66" s="70" t="s">
        <v>28</v>
      </c>
    </row>
    <row r="67" spans="2:16" s="9" customFormat="1" ht="45" customHeight="1" x14ac:dyDescent="0.35">
      <c r="B67" s="10"/>
      <c r="C67" s="67" t="s">
        <v>112</v>
      </c>
      <c r="D67" s="42" t="s">
        <v>165</v>
      </c>
      <c r="E67" s="23" t="s">
        <v>26</v>
      </c>
      <c r="F67" s="23">
        <v>1</v>
      </c>
      <c r="G67" s="23" t="s">
        <v>22</v>
      </c>
      <c r="H67" s="23" t="s">
        <v>158</v>
      </c>
      <c r="I67" s="39" t="s">
        <v>210</v>
      </c>
      <c r="J67" s="22" t="s">
        <v>366</v>
      </c>
      <c r="K67" s="20"/>
      <c r="L67" s="20"/>
      <c r="M67" s="20"/>
      <c r="N67" s="20">
        <v>1</v>
      </c>
      <c r="O67" s="20" t="s">
        <v>151</v>
      </c>
      <c r="P67" s="70" t="s">
        <v>28</v>
      </c>
    </row>
    <row r="68" spans="2:16" s="9" customFormat="1" ht="45" customHeight="1" x14ac:dyDescent="0.35">
      <c r="B68" s="10"/>
      <c r="C68" s="67" t="s">
        <v>123</v>
      </c>
      <c r="D68" s="42" t="s">
        <v>166</v>
      </c>
      <c r="E68" s="23" t="s">
        <v>26</v>
      </c>
      <c r="F68" s="23">
        <v>1</v>
      </c>
      <c r="G68" s="23" t="s">
        <v>22</v>
      </c>
      <c r="H68" s="23" t="s">
        <v>158</v>
      </c>
      <c r="I68" s="39" t="s">
        <v>210</v>
      </c>
      <c r="J68" s="22" t="s">
        <v>366</v>
      </c>
      <c r="K68" s="20"/>
      <c r="L68" s="20"/>
      <c r="M68" s="20"/>
      <c r="N68" s="20">
        <v>1</v>
      </c>
      <c r="O68" s="20" t="s">
        <v>151</v>
      </c>
      <c r="P68" s="70" t="s">
        <v>28</v>
      </c>
    </row>
    <row r="69" spans="2:16" s="9" customFormat="1" ht="65.099999999999994" customHeight="1" x14ac:dyDescent="0.35">
      <c r="B69" s="10"/>
      <c r="C69" s="71" t="s">
        <v>107</v>
      </c>
      <c r="D69" s="27" t="s">
        <v>247</v>
      </c>
      <c r="E69" s="26" t="s">
        <v>3</v>
      </c>
      <c r="F69" s="26" t="s">
        <v>365</v>
      </c>
      <c r="G69" s="26" t="s">
        <v>4</v>
      </c>
      <c r="H69" s="26" t="s">
        <v>5</v>
      </c>
      <c r="I69" s="26" t="s">
        <v>6</v>
      </c>
      <c r="J69" s="26" t="s">
        <v>7</v>
      </c>
      <c r="K69" s="26" t="s">
        <v>14</v>
      </c>
      <c r="L69" s="26" t="s">
        <v>15</v>
      </c>
      <c r="M69" s="26" t="s">
        <v>16</v>
      </c>
      <c r="N69" s="26" t="s">
        <v>17</v>
      </c>
      <c r="O69" s="26" t="s">
        <v>149</v>
      </c>
      <c r="P69" s="72" t="s">
        <v>150</v>
      </c>
    </row>
    <row r="70" spans="2:16" s="9" customFormat="1" ht="66.75" customHeight="1" x14ac:dyDescent="0.35">
      <c r="B70" s="10"/>
      <c r="C70" s="69" t="s">
        <v>124</v>
      </c>
      <c r="D70" s="44" t="s">
        <v>104</v>
      </c>
      <c r="E70" s="25" t="s">
        <v>60</v>
      </c>
      <c r="F70" s="18">
        <v>1</v>
      </c>
      <c r="G70" s="18" t="s">
        <v>22</v>
      </c>
      <c r="H70" s="46" t="s">
        <v>18</v>
      </c>
      <c r="I70" s="22" t="s">
        <v>60</v>
      </c>
      <c r="J70" s="22" t="s">
        <v>203</v>
      </c>
      <c r="K70" s="20" t="s">
        <v>30</v>
      </c>
      <c r="L70" s="20"/>
      <c r="M70" s="20"/>
      <c r="N70" s="20">
        <v>1</v>
      </c>
      <c r="O70" s="20"/>
      <c r="P70" s="70" t="s">
        <v>28</v>
      </c>
    </row>
    <row r="71" spans="2:16" s="9" customFormat="1" ht="86.25" customHeight="1" x14ac:dyDescent="0.35">
      <c r="B71" s="10"/>
      <c r="C71" s="69" t="s">
        <v>114</v>
      </c>
      <c r="D71" s="41" t="s">
        <v>62</v>
      </c>
      <c r="E71" s="25" t="s">
        <v>60</v>
      </c>
      <c r="F71" s="18">
        <v>1</v>
      </c>
      <c r="G71" s="18" t="s">
        <v>44</v>
      </c>
      <c r="H71" s="46" t="s">
        <v>367</v>
      </c>
      <c r="I71" s="22" t="s">
        <v>60</v>
      </c>
      <c r="J71" s="22" t="s">
        <v>203</v>
      </c>
      <c r="K71" s="20"/>
      <c r="L71" s="20"/>
      <c r="M71" s="20">
        <v>1</v>
      </c>
      <c r="N71" s="20"/>
      <c r="O71" s="20"/>
      <c r="P71" s="70" t="s">
        <v>28</v>
      </c>
    </row>
    <row r="72" spans="2:16" s="9" customFormat="1" ht="72" customHeight="1" x14ac:dyDescent="0.35">
      <c r="B72" s="10"/>
      <c r="C72" s="69" t="s">
        <v>145</v>
      </c>
      <c r="D72" s="41" t="s">
        <v>65</v>
      </c>
      <c r="E72" s="25" t="s">
        <v>60</v>
      </c>
      <c r="F72" s="18">
        <v>1</v>
      </c>
      <c r="G72" s="18" t="s">
        <v>44</v>
      </c>
      <c r="H72" s="46" t="s">
        <v>368</v>
      </c>
      <c r="I72" s="22" t="s">
        <v>60</v>
      </c>
      <c r="J72" s="22" t="s">
        <v>203</v>
      </c>
      <c r="K72" s="20"/>
      <c r="L72" s="20"/>
      <c r="M72" s="20"/>
      <c r="N72" s="20">
        <v>1</v>
      </c>
      <c r="O72" s="20"/>
      <c r="P72" s="70" t="s">
        <v>28</v>
      </c>
    </row>
    <row r="73" spans="2:16" s="9" customFormat="1" ht="48.75" customHeight="1" x14ac:dyDescent="0.35">
      <c r="B73" s="10"/>
      <c r="C73" s="69" t="s">
        <v>152</v>
      </c>
      <c r="D73" s="43" t="s">
        <v>83</v>
      </c>
      <c r="E73" s="25" t="s">
        <v>66</v>
      </c>
      <c r="F73" s="18">
        <v>1</v>
      </c>
      <c r="G73" s="18" t="s">
        <v>44</v>
      </c>
      <c r="H73" s="46" t="s">
        <v>18</v>
      </c>
      <c r="I73" s="22" t="s">
        <v>66</v>
      </c>
      <c r="J73" s="22" t="s">
        <v>223</v>
      </c>
      <c r="K73" s="20"/>
      <c r="L73" s="20"/>
      <c r="M73" s="20"/>
      <c r="N73" s="20">
        <v>1</v>
      </c>
      <c r="O73" s="20"/>
      <c r="P73" s="70" t="s">
        <v>99</v>
      </c>
    </row>
    <row r="74" spans="2:16" s="9" customFormat="1" ht="70.5" customHeight="1" x14ac:dyDescent="0.35">
      <c r="B74" s="10"/>
      <c r="C74" s="89" t="s">
        <v>67</v>
      </c>
      <c r="D74" s="90" t="s">
        <v>373</v>
      </c>
      <c r="E74" s="26" t="s">
        <v>3</v>
      </c>
      <c r="F74" s="26" t="s">
        <v>317</v>
      </c>
      <c r="G74" s="26" t="s">
        <v>4</v>
      </c>
      <c r="H74" s="26" t="s">
        <v>5</v>
      </c>
      <c r="I74" s="26" t="s">
        <v>6</v>
      </c>
      <c r="J74" s="26" t="s">
        <v>7</v>
      </c>
      <c r="K74" s="26" t="s">
        <v>14</v>
      </c>
      <c r="L74" s="26" t="s">
        <v>15</v>
      </c>
      <c r="M74" s="26" t="s">
        <v>16</v>
      </c>
      <c r="N74" s="26" t="s">
        <v>17</v>
      </c>
      <c r="O74" s="26" t="s">
        <v>149</v>
      </c>
      <c r="P74" s="72" t="s">
        <v>150</v>
      </c>
    </row>
    <row r="75" spans="2:16" s="9" customFormat="1" ht="89.25" customHeight="1" x14ac:dyDescent="0.35">
      <c r="B75" s="10"/>
      <c r="C75" s="69" t="s">
        <v>68</v>
      </c>
      <c r="D75" s="41" t="s">
        <v>321</v>
      </c>
      <c r="E75" s="18" t="s">
        <v>26</v>
      </c>
      <c r="F75" s="18">
        <v>1</v>
      </c>
      <c r="G75" s="18" t="s">
        <v>22</v>
      </c>
      <c r="H75" s="23" t="s">
        <v>403</v>
      </c>
      <c r="I75" s="22" t="s">
        <v>216</v>
      </c>
      <c r="J75" s="22" t="s">
        <v>220</v>
      </c>
      <c r="K75" s="20"/>
      <c r="L75" s="20">
        <v>1</v>
      </c>
      <c r="M75" s="20"/>
      <c r="N75" s="20"/>
      <c r="O75" s="20"/>
      <c r="P75" s="70" t="s">
        <v>28</v>
      </c>
    </row>
    <row r="76" spans="2:16" s="9" customFormat="1" ht="93" customHeight="1" x14ac:dyDescent="0.35">
      <c r="B76" s="10"/>
      <c r="C76" s="74" t="s">
        <v>69</v>
      </c>
      <c r="D76" s="21" t="s">
        <v>70</v>
      </c>
      <c r="E76" s="19" t="s">
        <v>82</v>
      </c>
      <c r="F76" s="19">
        <v>1</v>
      </c>
      <c r="G76" s="19" t="s">
        <v>95</v>
      </c>
      <c r="H76" s="24" t="s">
        <v>404</v>
      </c>
      <c r="I76" s="22" t="s">
        <v>224</v>
      </c>
      <c r="J76" s="22" t="s">
        <v>209</v>
      </c>
      <c r="K76" s="20"/>
      <c r="L76" s="20"/>
      <c r="M76" s="20"/>
      <c r="N76" s="20">
        <v>1</v>
      </c>
      <c r="O76" s="20"/>
      <c r="P76" s="70" t="s">
        <v>106</v>
      </c>
    </row>
    <row r="77" spans="2:16" s="9" customFormat="1" ht="92.25" customHeight="1" x14ac:dyDescent="0.35">
      <c r="B77" s="10"/>
      <c r="C77" s="74" t="s">
        <v>173</v>
      </c>
      <c r="D77" s="21" t="s">
        <v>259</v>
      </c>
      <c r="E77" s="19" t="s">
        <v>260</v>
      </c>
      <c r="F77" s="19">
        <v>1</v>
      </c>
      <c r="G77" s="19" t="s">
        <v>261</v>
      </c>
      <c r="H77" s="24" t="s">
        <v>57</v>
      </c>
      <c r="I77" s="22" t="s">
        <v>347</v>
      </c>
      <c r="J77" s="22" t="s">
        <v>348</v>
      </c>
      <c r="K77" s="20">
        <v>1</v>
      </c>
      <c r="L77" s="20"/>
      <c r="M77" s="20"/>
      <c r="N77" s="20"/>
      <c r="O77" s="20" t="s">
        <v>262</v>
      </c>
      <c r="P77" s="70" t="s">
        <v>234</v>
      </c>
    </row>
    <row r="78" spans="2:16" s="9" customFormat="1" ht="117" customHeight="1" x14ac:dyDescent="0.35">
      <c r="B78" s="10"/>
      <c r="C78" s="74" t="s">
        <v>94</v>
      </c>
      <c r="D78" s="21" t="s">
        <v>225</v>
      </c>
      <c r="E78" s="18" t="s">
        <v>26</v>
      </c>
      <c r="F78" s="19">
        <v>1</v>
      </c>
      <c r="G78" s="19" t="s">
        <v>143</v>
      </c>
      <c r="H78" s="47" t="s">
        <v>242</v>
      </c>
      <c r="I78" s="22" t="s">
        <v>323</v>
      </c>
      <c r="J78" s="22" t="s">
        <v>218</v>
      </c>
      <c r="K78" s="20">
        <v>1</v>
      </c>
      <c r="L78" s="20"/>
      <c r="M78" s="20"/>
      <c r="N78" s="20"/>
      <c r="O78" s="20"/>
      <c r="P78" s="70" t="s">
        <v>28</v>
      </c>
    </row>
    <row r="79" spans="2:16" s="9" customFormat="1" ht="119.25" customHeight="1" x14ac:dyDescent="0.35">
      <c r="B79" s="10"/>
      <c r="C79" s="74" t="s">
        <v>235</v>
      </c>
      <c r="D79" s="21" t="s">
        <v>226</v>
      </c>
      <c r="E79" s="18" t="s">
        <v>26</v>
      </c>
      <c r="F79" s="19">
        <v>1</v>
      </c>
      <c r="G79" s="19" t="s">
        <v>143</v>
      </c>
      <c r="H79" s="47" t="s">
        <v>242</v>
      </c>
      <c r="I79" s="22" t="s">
        <v>324</v>
      </c>
      <c r="J79" s="22" t="s">
        <v>325</v>
      </c>
      <c r="K79" s="20"/>
      <c r="L79" s="20">
        <v>1</v>
      </c>
      <c r="M79" s="20"/>
      <c r="N79" s="20"/>
      <c r="O79" s="20"/>
      <c r="P79" s="70" t="s">
        <v>28</v>
      </c>
    </row>
    <row r="80" spans="2:16" s="9" customFormat="1" ht="105" customHeight="1" thickBot="1" x14ac:dyDescent="0.4">
      <c r="B80" s="10"/>
      <c r="C80" s="120" t="s">
        <v>258</v>
      </c>
      <c r="D80" s="121" t="s">
        <v>329</v>
      </c>
      <c r="E80" s="122" t="s">
        <v>26</v>
      </c>
      <c r="F80" s="122">
        <v>1</v>
      </c>
      <c r="G80" s="19" t="s">
        <v>143</v>
      </c>
      <c r="H80" s="47" t="s">
        <v>242</v>
      </c>
      <c r="I80" s="22" t="s">
        <v>326</v>
      </c>
      <c r="J80" s="22" t="s">
        <v>201</v>
      </c>
      <c r="K80" s="20"/>
      <c r="L80" s="20">
        <v>1</v>
      </c>
      <c r="M80" s="20"/>
      <c r="N80" s="20"/>
      <c r="O80" s="20"/>
      <c r="P80" s="70" t="s">
        <v>28</v>
      </c>
    </row>
    <row r="81" spans="2:16" ht="39.950000000000003" customHeight="1" thickBot="1" x14ac:dyDescent="0.4">
      <c r="C81" s="152" t="s">
        <v>71</v>
      </c>
      <c r="D81" s="153"/>
      <c r="E81" s="123"/>
      <c r="F81" s="124">
        <f>SUM(F9:F80)</f>
        <v>110</v>
      </c>
      <c r="G81" s="75"/>
      <c r="H81" s="76"/>
      <c r="I81" s="76"/>
      <c r="J81" s="75"/>
      <c r="K81" s="84">
        <f>SUM(K9:K80)</f>
        <v>25</v>
      </c>
      <c r="L81" s="84">
        <f>SUM(L9:L80)</f>
        <v>25</v>
      </c>
      <c r="M81" s="84">
        <f>SUM(M9:M80)</f>
        <v>27</v>
      </c>
      <c r="N81" s="84">
        <f>SUM(N9:N80)</f>
        <v>33</v>
      </c>
      <c r="O81" s="83"/>
      <c r="P81" s="85">
        <f>SUM(K81:N81)</f>
        <v>110</v>
      </c>
    </row>
    <row r="82" spans="2:16" ht="22.5" customHeight="1" x14ac:dyDescent="0.35">
      <c r="C82" s="28"/>
      <c r="D82" s="30" t="s">
        <v>72</v>
      </c>
      <c r="E82" s="31"/>
      <c r="F82" s="29"/>
      <c r="G82" s="29"/>
      <c r="H82" s="32"/>
      <c r="I82" s="32"/>
      <c r="J82" s="29"/>
      <c r="K82" s="33">
        <f>K81/$P$81*100</f>
        <v>22.727272727272727</v>
      </c>
      <c r="L82" s="33">
        <f>L81/$P$81*100</f>
        <v>22.727272727272727</v>
      </c>
      <c r="M82" s="33">
        <f>M81/$P$81*100</f>
        <v>24.545454545454547</v>
      </c>
      <c r="N82" s="33">
        <f>N81/$P$81*100</f>
        <v>30</v>
      </c>
      <c r="O82" s="33"/>
      <c r="P82" s="34">
        <f>SUM(K82:N82)</f>
        <v>100</v>
      </c>
    </row>
    <row r="83" spans="2:16" x14ac:dyDescent="0.35">
      <c r="C83" s="28"/>
      <c r="D83" s="30" t="s">
        <v>73</v>
      </c>
      <c r="E83" s="31"/>
      <c r="F83" s="29"/>
      <c r="G83" s="29"/>
      <c r="H83" s="32"/>
      <c r="I83" s="32"/>
      <c r="J83" s="29"/>
      <c r="K83" s="33">
        <f>K82</f>
        <v>22.727272727272727</v>
      </c>
      <c r="L83" s="33">
        <f>K82+L82</f>
        <v>45.454545454545453</v>
      </c>
      <c r="M83" s="33">
        <f>K82+L82+M82</f>
        <v>70</v>
      </c>
      <c r="N83" s="33">
        <f>M83+N82</f>
        <v>100</v>
      </c>
      <c r="O83" s="33"/>
      <c r="P83" s="35"/>
    </row>
    <row r="84" spans="2:16" ht="51.75" customHeight="1" x14ac:dyDescent="0.35"/>
    <row r="85" spans="2:16" ht="49.5" customHeight="1" x14ac:dyDescent="0.35">
      <c r="C85" s="147" t="s">
        <v>121</v>
      </c>
      <c r="D85" s="148"/>
      <c r="E85" s="148"/>
      <c r="F85" s="148"/>
      <c r="G85" s="148"/>
      <c r="H85" s="148"/>
      <c r="I85" s="148"/>
      <c r="J85" s="148"/>
      <c r="K85" s="148"/>
      <c r="L85" s="148"/>
      <c r="M85" s="148"/>
      <c r="N85" s="148"/>
      <c r="O85" s="148"/>
      <c r="P85" s="148"/>
    </row>
    <row r="86" spans="2:16" ht="49.5" customHeight="1" x14ac:dyDescent="0.35">
      <c r="C86" s="96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</row>
    <row r="87" spans="2:16" ht="31.5" customHeight="1" x14ac:dyDescent="0.35">
      <c r="C87" s="79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</row>
    <row r="88" spans="2:16" ht="31.5" customHeight="1" x14ac:dyDescent="0.35">
      <c r="C88" s="96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</row>
    <row r="89" spans="2:16" ht="31.5" customHeight="1" x14ac:dyDescent="0.35">
      <c r="C89" s="96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</row>
    <row r="90" spans="2:16" ht="21.95" customHeight="1" x14ac:dyDescent="0.35">
      <c r="C90" s="79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</row>
    <row r="91" spans="2:16" ht="28.5" customHeight="1" x14ac:dyDescent="0.4">
      <c r="B91" s="115"/>
      <c r="C91" s="116"/>
      <c r="D91" s="113" t="s">
        <v>117</v>
      </c>
      <c r="E91" s="149" t="s">
        <v>118</v>
      </c>
      <c r="F91" s="149"/>
      <c r="G91" s="149"/>
      <c r="H91" s="149" t="s">
        <v>119</v>
      </c>
      <c r="I91" s="149"/>
      <c r="J91" s="154" t="s">
        <v>120</v>
      </c>
      <c r="K91" s="154"/>
      <c r="L91" s="154"/>
      <c r="M91" s="154"/>
      <c r="N91" s="154"/>
    </row>
    <row r="92" spans="2:16" ht="28.5" customHeight="1" x14ac:dyDescent="0.4">
      <c r="B92" s="115"/>
      <c r="C92" s="116"/>
      <c r="D92" s="114" t="s">
        <v>96</v>
      </c>
      <c r="E92" s="150" t="s">
        <v>74</v>
      </c>
      <c r="F92" s="150"/>
      <c r="G92" s="150"/>
      <c r="H92" s="150" t="s">
        <v>75</v>
      </c>
      <c r="I92" s="150"/>
      <c r="J92" s="155" t="s">
        <v>76</v>
      </c>
      <c r="K92" s="155"/>
      <c r="L92" s="155"/>
      <c r="M92" s="155"/>
    </row>
    <row r="93" spans="2:16" ht="28.5" x14ac:dyDescent="0.45">
      <c r="D93" s="101"/>
      <c r="E93" s="102"/>
      <c r="F93" s="103"/>
      <c r="G93" s="103"/>
      <c r="H93" s="104"/>
      <c r="I93" s="104"/>
      <c r="J93" s="103"/>
      <c r="K93" s="99"/>
      <c r="L93" s="99"/>
      <c r="M93" s="99"/>
    </row>
    <row r="94" spans="2:16" ht="28.5" x14ac:dyDescent="0.45">
      <c r="C94" s="97"/>
      <c r="D94" s="101"/>
      <c r="E94" s="102"/>
      <c r="F94" s="103"/>
      <c r="G94" s="103"/>
      <c r="H94" s="104"/>
      <c r="I94" s="104"/>
      <c r="J94" s="103"/>
      <c r="K94" s="99"/>
      <c r="L94" s="99"/>
      <c r="M94" s="99"/>
      <c r="N94" s="95"/>
      <c r="O94" s="95"/>
      <c r="P94" s="95"/>
    </row>
    <row r="95" spans="2:16" ht="28.5" x14ac:dyDescent="0.45">
      <c r="D95" s="101"/>
      <c r="E95" s="102"/>
      <c r="F95" s="103"/>
      <c r="G95" s="103"/>
      <c r="H95" s="104"/>
      <c r="I95" s="104"/>
      <c r="J95" s="103"/>
      <c r="K95" s="99"/>
      <c r="L95" s="99"/>
      <c r="M95" s="99"/>
    </row>
    <row r="96" spans="2:16" ht="28.5" x14ac:dyDescent="0.45">
      <c r="B96" s="16"/>
      <c r="C96" s="16"/>
      <c r="D96" s="98"/>
      <c r="E96" s="105"/>
      <c r="F96" s="105"/>
      <c r="G96" s="106"/>
      <c r="H96" s="107"/>
      <c r="I96" s="107"/>
      <c r="J96" s="157"/>
      <c r="K96" s="157"/>
      <c r="L96" s="157"/>
      <c r="M96" s="108"/>
      <c r="N96" s="16"/>
      <c r="O96" s="16"/>
      <c r="P96" s="16"/>
    </row>
    <row r="97" spans="2:16" ht="21.75" customHeight="1" x14ac:dyDescent="0.45">
      <c r="B97" s="17"/>
      <c r="C97" s="17"/>
      <c r="D97" s="100"/>
      <c r="E97" s="109"/>
      <c r="F97" s="109"/>
      <c r="G97" s="110"/>
      <c r="H97" s="151" t="s">
        <v>169</v>
      </c>
      <c r="I97" s="151"/>
      <c r="J97" s="110"/>
      <c r="K97" s="108"/>
      <c r="L97" s="108"/>
      <c r="M97" s="111"/>
      <c r="N97" s="146"/>
      <c r="O97" s="146"/>
      <c r="P97" s="82"/>
    </row>
    <row r="98" spans="2:16" ht="28.5" x14ac:dyDescent="0.45">
      <c r="D98" s="101"/>
      <c r="E98" s="112"/>
      <c r="F98" s="112"/>
      <c r="G98" s="111"/>
      <c r="H98" s="155" t="s">
        <v>170</v>
      </c>
      <c r="I98" s="155"/>
      <c r="J98" s="111"/>
      <c r="K98" s="99"/>
      <c r="L98" s="99"/>
      <c r="M98" s="99"/>
    </row>
    <row r="99" spans="2:16" ht="28.5" x14ac:dyDescent="0.45">
      <c r="D99" s="101"/>
      <c r="E99" s="112"/>
      <c r="F99" s="112"/>
      <c r="G99" s="99"/>
      <c r="H99" s="99"/>
      <c r="I99" s="99"/>
      <c r="J99" s="99"/>
      <c r="K99" s="99"/>
      <c r="L99" s="99"/>
      <c r="M99" s="99"/>
    </row>
    <row r="100" spans="2:16" ht="28.5" x14ac:dyDescent="0.45">
      <c r="C100" s="97"/>
      <c r="D100" s="101"/>
      <c r="E100" s="112"/>
      <c r="F100" s="112"/>
      <c r="G100" s="99"/>
      <c r="H100" s="99"/>
      <c r="I100" s="99"/>
      <c r="J100" s="99"/>
      <c r="K100" s="99"/>
      <c r="L100" s="99"/>
      <c r="M100" s="99"/>
      <c r="N100" s="95"/>
      <c r="O100" s="95"/>
      <c r="P100" s="95"/>
    </row>
    <row r="101" spans="2:16" ht="28.5" x14ac:dyDescent="0.45">
      <c r="C101" s="97"/>
      <c r="D101" s="101"/>
      <c r="E101" s="112"/>
      <c r="F101" s="112"/>
      <c r="G101" s="99"/>
      <c r="H101" s="99"/>
      <c r="I101" s="99"/>
      <c r="J101" s="99"/>
      <c r="K101" s="99"/>
      <c r="L101" s="99"/>
      <c r="M101" s="99"/>
      <c r="N101" s="95"/>
      <c r="O101" s="95"/>
      <c r="P101" s="95"/>
    </row>
    <row r="102" spans="2:16" ht="28.5" x14ac:dyDescent="0.45">
      <c r="D102" s="101"/>
      <c r="E102" s="99"/>
      <c r="F102" s="99"/>
      <c r="G102" s="99"/>
      <c r="H102" s="99"/>
      <c r="I102" s="111"/>
      <c r="J102" s="111"/>
      <c r="K102" s="99"/>
      <c r="L102" s="99"/>
      <c r="M102" s="99"/>
    </row>
    <row r="103" spans="2:16" ht="28.5" x14ac:dyDescent="0.45">
      <c r="D103" s="101"/>
      <c r="E103" s="102"/>
      <c r="F103" s="103"/>
      <c r="G103" s="103"/>
      <c r="H103" s="104"/>
      <c r="I103" s="104"/>
      <c r="J103" s="103"/>
      <c r="K103" s="99"/>
      <c r="L103" s="99"/>
      <c r="M103" s="99"/>
    </row>
    <row r="104" spans="2:16" ht="28.5" x14ac:dyDescent="0.4">
      <c r="D104" s="101"/>
      <c r="E104" s="149" t="s">
        <v>122</v>
      </c>
      <c r="F104" s="149"/>
      <c r="G104" s="149"/>
      <c r="H104" s="117"/>
      <c r="I104" s="117"/>
      <c r="J104" s="149" t="s">
        <v>405</v>
      </c>
      <c r="K104" s="149"/>
      <c r="L104" s="149"/>
      <c r="M104" s="149"/>
      <c r="N104" s="118"/>
    </row>
    <row r="105" spans="2:16" ht="28.5" x14ac:dyDescent="0.4">
      <c r="D105" s="101"/>
      <c r="E105" s="156" t="s">
        <v>101</v>
      </c>
      <c r="F105" s="156"/>
      <c r="G105" s="156"/>
      <c r="H105" s="119"/>
      <c r="I105" s="119"/>
      <c r="J105" s="156" t="s">
        <v>406</v>
      </c>
      <c r="K105" s="156"/>
      <c r="L105" s="156"/>
      <c r="M105" s="156"/>
      <c r="N105" s="118"/>
    </row>
    <row r="112" spans="2:16" ht="103.5" customHeight="1" x14ac:dyDescent="0.35"/>
    <row r="113" ht="103.5" customHeight="1" x14ac:dyDescent="0.35"/>
    <row r="114" ht="97.5" customHeight="1" x14ac:dyDescent="0.35"/>
  </sheetData>
  <mergeCells count="33">
    <mergeCell ref="E104:G104"/>
    <mergeCell ref="J104:M104"/>
    <mergeCell ref="E105:G105"/>
    <mergeCell ref="J105:M105"/>
    <mergeCell ref="J96:L96"/>
    <mergeCell ref="H98:I98"/>
    <mergeCell ref="N7:N8"/>
    <mergeCell ref="N97:O97"/>
    <mergeCell ref="C85:P85"/>
    <mergeCell ref="E91:G91"/>
    <mergeCell ref="H91:I91"/>
    <mergeCell ref="E92:G92"/>
    <mergeCell ref="H92:I92"/>
    <mergeCell ref="H97:I97"/>
    <mergeCell ref="C81:D81"/>
    <mergeCell ref="J91:N91"/>
    <mergeCell ref="J92:M92"/>
    <mergeCell ref="C2:P2"/>
    <mergeCell ref="C3:E3"/>
    <mergeCell ref="K4:N5"/>
    <mergeCell ref="C6:C7"/>
    <mergeCell ref="D6:D7"/>
    <mergeCell ref="E6:E8"/>
    <mergeCell ref="F6:F8"/>
    <mergeCell ref="G6:G8"/>
    <mergeCell ref="H6:H8"/>
    <mergeCell ref="I6:I8"/>
    <mergeCell ref="J6:J8"/>
    <mergeCell ref="O6:O8"/>
    <mergeCell ref="P6:P8"/>
    <mergeCell ref="K7:K8"/>
    <mergeCell ref="L7:L8"/>
    <mergeCell ref="M7:M8"/>
  </mergeCells>
  <printOptions verticalCentered="1"/>
  <pageMargins left="0.78740157480314965" right="0.23622047244094491" top="0" bottom="0.74803149606299213" header="0.31496062992125984" footer="0.31496062992125984"/>
  <pageSetup paperSize="5" scale="35" fitToHeight="0" orientation="landscape" r:id="rId1"/>
  <rowBreaks count="3" manualBreakCount="3">
    <brk id="20" max="17" man="1"/>
    <brk id="35" max="17" man="1"/>
    <brk id="75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 de Acción versión final</vt:lpstr>
      <vt:lpstr>'Plan de Acción versión final'!Área_de_impresión</vt:lpstr>
      <vt:lpstr>'Plan de Acción versión final'!Títulos_a_imprimir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Gonzalez</dc:creator>
  <cp:lastModifiedBy>Diego Tovar</cp:lastModifiedBy>
  <cp:lastPrinted>2017-01-31T21:58:20Z</cp:lastPrinted>
  <dcterms:created xsi:type="dcterms:W3CDTF">2013-04-03T13:34:03Z</dcterms:created>
  <dcterms:modified xsi:type="dcterms:W3CDTF">2017-02-01T21:38:27Z</dcterms:modified>
</cp:coreProperties>
</file>