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40" windowWidth="12510" windowHeight="8550"/>
  </bookViews>
  <sheets>
    <sheet name="Plan de Acción 2018" sheetId="12" r:id="rId1"/>
  </sheets>
  <definedNames>
    <definedName name="_xlnm._FilterDatabase" localSheetId="0" hidden="1">'Plan de Acción 2018'!$H$2:$H$120</definedName>
    <definedName name="_xlnm.Print_Area" localSheetId="0">'Plan de Acción 2018'!$A$1:$P$111</definedName>
    <definedName name="_xlnm.Print_Titles" localSheetId="0">'Plan de Acción 2018'!$6:$7</definedName>
  </definedNames>
  <calcPr calcId="145621"/>
</workbook>
</file>

<file path=xl/calcChain.xml><?xml version="1.0" encoding="utf-8"?>
<calcChain xmlns="http://schemas.openxmlformats.org/spreadsheetml/2006/main">
  <c r="F87" i="12" l="1"/>
  <c r="N87" i="12" l="1"/>
  <c r="M87" i="12"/>
  <c r="L87" i="12"/>
  <c r="K87" i="12"/>
  <c r="P87" i="12" l="1"/>
  <c r="N88" i="12" l="1"/>
  <c r="M88" i="12"/>
  <c r="L88" i="12"/>
  <c r="K88" i="12"/>
  <c r="M89" i="12" l="1"/>
  <c r="N89" i="12" s="1"/>
  <c r="L89" i="12"/>
  <c r="K89" i="12"/>
  <c r="P88" i="12"/>
</calcChain>
</file>

<file path=xl/sharedStrings.xml><?xml version="1.0" encoding="utf-8"?>
<sst xmlns="http://schemas.openxmlformats.org/spreadsheetml/2006/main" count="748" uniqueCount="414">
  <si>
    <t>Numero Documento Soporte</t>
  </si>
  <si>
    <t>No.</t>
  </si>
  <si>
    <t>Actividad</t>
  </si>
  <si>
    <t>Frecuencia</t>
  </si>
  <si>
    <t>Resultado</t>
  </si>
  <si>
    <t>Responsable</t>
  </si>
  <si>
    <t>Fecha corte de Información</t>
  </si>
  <si>
    <t>Fecha de Presentación</t>
  </si>
  <si>
    <t>I TRIM</t>
  </si>
  <si>
    <t>II TRIM</t>
  </si>
  <si>
    <t>III TRIM</t>
  </si>
  <si>
    <t>IV TRIM</t>
  </si>
  <si>
    <t>RECURSOS y/o HERRAMIENTAS</t>
  </si>
  <si>
    <t>DESTINO</t>
  </si>
  <si>
    <t>ENE-MAR</t>
  </si>
  <si>
    <t>ABR-JUN</t>
  </si>
  <si>
    <t>JUL-SEP</t>
  </si>
  <si>
    <t>OCT-DIC</t>
  </si>
  <si>
    <t>A</t>
  </si>
  <si>
    <t>A1</t>
  </si>
  <si>
    <t>Semestral</t>
  </si>
  <si>
    <t>Informe</t>
  </si>
  <si>
    <t>A2</t>
  </si>
  <si>
    <t>Trimestral</t>
  </si>
  <si>
    <t>A3</t>
  </si>
  <si>
    <t>Anual</t>
  </si>
  <si>
    <t>Aplicativo en Línea - DAFP - MECI</t>
  </si>
  <si>
    <t>Dirección</t>
  </si>
  <si>
    <t>MDN</t>
  </si>
  <si>
    <t xml:space="preserve"> </t>
  </si>
  <si>
    <t>A5</t>
  </si>
  <si>
    <t>A7</t>
  </si>
  <si>
    <t>Cuatrimestral</t>
  </si>
  <si>
    <t>A8</t>
  </si>
  <si>
    <t>Soportes formatos establecidos</t>
  </si>
  <si>
    <t>A9</t>
  </si>
  <si>
    <t>A10</t>
  </si>
  <si>
    <t>A11</t>
  </si>
  <si>
    <t>A12</t>
  </si>
  <si>
    <t>Sistemas de Información Estatal DAFP</t>
  </si>
  <si>
    <t>Formato establecido</t>
  </si>
  <si>
    <t>B</t>
  </si>
  <si>
    <t>B1</t>
  </si>
  <si>
    <t>Reporte correo electrónico</t>
  </si>
  <si>
    <t>B2</t>
  </si>
  <si>
    <t>B3</t>
  </si>
  <si>
    <t>Permanente</t>
  </si>
  <si>
    <t>B6</t>
  </si>
  <si>
    <t>Bimestral</t>
  </si>
  <si>
    <t>Ene.-Feb. / Marz.-Abr./ May.-Jun./ Jul.-Agos./ Sept.-Octu./ Nov-Dic.</t>
  </si>
  <si>
    <t>B7</t>
  </si>
  <si>
    <t>C</t>
  </si>
  <si>
    <t>C1</t>
  </si>
  <si>
    <t>C2</t>
  </si>
  <si>
    <t>D</t>
  </si>
  <si>
    <t>D1</t>
  </si>
  <si>
    <t>Acuerdo Convocatoria</t>
  </si>
  <si>
    <t>D2</t>
  </si>
  <si>
    <t>D3</t>
  </si>
  <si>
    <t>D4</t>
  </si>
  <si>
    <t>Acuerdo Auditoria</t>
  </si>
  <si>
    <t>E</t>
  </si>
  <si>
    <t>E1</t>
  </si>
  <si>
    <t>E2</t>
  </si>
  <si>
    <t>Sensibilización MECI</t>
  </si>
  <si>
    <t>TOTAL METAS</t>
  </si>
  <si>
    <t>AVANCE X TRIMESTRE</t>
  </si>
  <si>
    <t>AVANCE ACUMULADO ESPERADO DEL PLAN</t>
  </si>
  <si>
    <t>Auditor de Gestión - Abogada</t>
  </si>
  <si>
    <t>Auditor de Gestión - Ingeniero Industrial</t>
  </si>
  <si>
    <t>A4</t>
  </si>
  <si>
    <t>Permanente según auditoria programada unidades regionales</t>
  </si>
  <si>
    <t>Auditoria Contraloría General de la República</t>
  </si>
  <si>
    <t>Sistema de Información SIIF-Nación</t>
  </si>
  <si>
    <t>A6</t>
  </si>
  <si>
    <t>Publicación PMC - Web</t>
  </si>
  <si>
    <t xml:space="preserve">Semestral </t>
  </si>
  <si>
    <t>Dirección Nacional de Derechos de Autor</t>
  </si>
  <si>
    <t>A13</t>
  </si>
  <si>
    <t>E4</t>
  </si>
  <si>
    <t xml:space="preserve"> Lista de Asistencia</t>
  </si>
  <si>
    <t xml:space="preserve">Coordinador Grupo Control Interno </t>
  </si>
  <si>
    <t>B12</t>
  </si>
  <si>
    <t>DAFP</t>
  </si>
  <si>
    <t>CGR</t>
  </si>
  <si>
    <t>B13</t>
  </si>
  <si>
    <t>Coordinador Grupo de Coordinación General DIMAR</t>
  </si>
  <si>
    <t>B14</t>
  </si>
  <si>
    <t>A14</t>
  </si>
  <si>
    <t>Proceso de Evaluación</t>
  </si>
  <si>
    <t>Todos los Procesos</t>
  </si>
  <si>
    <t>D.I</t>
  </si>
  <si>
    <t>D5</t>
  </si>
  <si>
    <t>D6</t>
  </si>
  <si>
    <t>D7</t>
  </si>
  <si>
    <t>D8</t>
  </si>
  <si>
    <t>A15</t>
  </si>
  <si>
    <t>D11</t>
  </si>
  <si>
    <t>A16</t>
  </si>
  <si>
    <t>Marzo (5) - Mayo (5) -Julio (5) -Septiembre (5) -Noviembre (5) - Enero (5)</t>
  </si>
  <si>
    <t>PD. JUAN CARLOS BERNAL GALOFRE</t>
  </si>
  <si>
    <t>PD. DIANA DEL PILAR PARRA RONCANCIO</t>
  </si>
  <si>
    <t xml:space="preserve">PD. DIEGO HERNANDO TOVAR TORRES </t>
  </si>
  <si>
    <t xml:space="preserve">NOTA : En las auditorias programadas, los auditores deben incluir la verificación del Plan de Mejoramiento de Auditorías anteriores, riesgos, gobierno en línea (para los que aplique), trámites, y revisión de actos administrativos.
</t>
  </si>
  <si>
    <t>CN. ESTEBAN URIBE ÁLZATE</t>
  </si>
  <si>
    <t>D9</t>
  </si>
  <si>
    <t>D10</t>
  </si>
  <si>
    <t xml:space="preserve">Informes CGR -Carpetas Contractuales - Sistema de Información Estatal SECOP- Aplicativos Contratos - Cumplimiento PED </t>
  </si>
  <si>
    <t>Informe CGR-Subafin</t>
  </si>
  <si>
    <t>Resol 7350/14 CGR - Sistema de rendición electrónica de cuentas SIRECI</t>
  </si>
  <si>
    <t>Metodología Adoptada ABC</t>
  </si>
  <si>
    <t>Sistema de Información SIMEC</t>
  </si>
  <si>
    <t>Procedimiento convenios A2-PRO-016 - Portal Página Web - Manual de Contratación del MDN-Página Colombia Compra Eficiente</t>
  </si>
  <si>
    <t>Sistema de Mejoramiento Continuo Simec</t>
  </si>
  <si>
    <r>
      <t xml:space="preserve">Informe Pormenorizado del Estado de Control Interno de acuerdo a la </t>
    </r>
    <r>
      <rPr>
        <b/>
        <sz val="16"/>
        <rFont val="Arial"/>
        <family val="2"/>
      </rPr>
      <t xml:space="preserve">Ley 1474 de 2011 Art. 9. </t>
    </r>
    <r>
      <rPr>
        <sz val="16"/>
        <rFont val="Arial"/>
        <family val="2"/>
      </rPr>
      <t>Por la cual se dictan normas orientadas a fortalecer los mecanismos de prevención, investigación y sanción de actos de corrupción y la efectividad del control de la gestión pública.</t>
    </r>
  </si>
  <si>
    <t>MDN - Presidencia</t>
  </si>
  <si>
    <t>C3</t>
  </si>
  <si>
    <t>B11</t>
  </si>
  <si>
    <t>B5</t>
  </si>
  <si>
    <t>Presentación/Lista de Asistencia</t>
  </si>
  <si>
    <t>C4</t>
  </si>
  <si>
    <t>D12</t>
  </si>
  <si>
    <t>Dirección-Pagina Web</t>
  </si>
  <si>
    <t>Recursos y/o Herramientas</t>
  </si>
  <si>
    <t>Destino</t>
  </si>
  <si>
    <t>Formato Único de Formulación de Proyectos G2-FOR-044</t>
  </si>
  <si>
    <r>
      <t>Informe de Seguimiento al</t>
    </r>
    <r>
      <rPr>
        <b/>
        <sz val="16"/>
        <rFont val="Arial"/>
        <family val="2"/>
      </rPr>
      <t xml:space="preserve"> "Proyecto Gestión Estratégica del Talento Humano"</t>
    </r>
  </si>
  <si>
    <r>
      <t xml:space="preserve">Informe de Seguimiento al </t>
    </r>
    <r>
      <rPr>
        <b/>
        <sz val="16"/>
        <rFont val="Arial"/>
        <family val="2"/>
      </rPr>
      <t>"Proyecto Plan Nacional de Infraestructura"</t>
    </r>
  </si>
  <si>
    <r>
      <t xml:space="preserve">Informe de Seguimiento al </t>
    </r>
    <r>
      <rPr>
        <b/>
        <sz val="16"/>
        <rFont val="Arial"/>
        <family val="2"/>
      </rPr>
      <t>"Proyecto Fortalecimiento Jurídico de la Autoridad Marítima"</t>
    </r>
  </si>
  <si>
    <r>
      <t xml:space="preserve">Informe de Seguimiento al </t>
    </r>
    <r>
      <rPr>
        <b/>
        <sz val="16"/>
        <rFont val="Arial"/>
        <family val="2"/>
      </rPr>
      <t>"Proyecto Nuevo Esquema de Gerenciamiento de los Litorales y Estudio de Sostenibilidad de su Gestión"</t>
    </r>
  </si>
  <si>
    <r>
      <t xml:space="preserve">Informe de Seguimiento al </t>
    </r>
    <r>
      <rPr>
        <b/>
        <sz val="16"/>
        <rFont val="Arial"/>
        <family val="2"/>
      </rPr>
      <t xml:space="preserve">"Proyecto Plan de Señalización Marítima" </t>
    </r>
  </si>
  <si>
    <t>Proyectos de Inversión - Modelos cuantitativos y econométricos</t>
  </si>
  <si>
    <t>ST. LUZ EDILSA ORTIZ</t>
  </si>
  <si>
    <t>Auditor Sistemas - Ingeniera Sistemas</t>
  </si>
  <si>
    <t>B15</t>
  </si>
  <si>
    <t>C5</t>
  </si>
  <si>
    <t>E3</t>
  </si>
  <si>
    <t>B16</t>
  </si>
  <si>
    <t>Informe de Gestión Anual Control Interno, acuerdo Directiva Permanente No. DP-20160007 que trata de Políticas, directrices y lineamientos para la elaboración, consolidación y presentación del Informe de Gestión Anual.</t>
  </si>
  <si>
    <t>Grupo de Planeación</t>
  </si>
  <si>
    <t xml:space="preserve">Informe Ejecutivo de los proyectos como resultado de las auditorías, en cumplimiento de los objetivos estratégicos de la entidad.  </t>
  </si>
  <si>
    <t>31 de Diciembre 2017</t>
  </si>
  <si>
    <t>SUBAFIN</t>
  </si>
  <si>
    <t>GRUCOI</t>
  </si>
  <si>
    <t>E5</t>
  </si>
  <si>
    <t>Plan de Acción Grupo Control Interno</t>
  </si>
  <si>
    <t>B17</t>
  </si>
  <si>
    <t>Según entregables del Modelo de Privacidad y Seguridad de la Información - MINTIC</t>
  </si>
  <si>
    <r>
      <t xml:space="preserve">
(Líder Hector Leal)
</t>
    </r>
    <r>
      <rPr>
        <sz val="16"/>
        <color indexed="8"/>
        <rFont val="Arial"/>
        <family val="2"/>
      </rPr>
      <t>Diana Parra
(Recurso Logístico)</t>
    </r>
    <r>
      <rPr>
        <b/>
        <sz val="16"/>
        <color indexed="8"/>
        <rFont val="Arial"/>
        <family val="2"/>
      </rPr>
      <t xml:space="preserve">
</t>
    </r>
  </si>
  <si>
    <t>Insumos unidades regionales</t>
  </si>
  <si>
    <t>A17</t>
  </si>
  <si>
    <t>E6</t>
  </si>
  <si>
    <t>Acuerdo Plan de Trabajo</t>
  </si>
  <si>
    <t>Funciones Normativas Dimar</t>
  </si>
  <si>
    <t>Informes de Auditoría vigencias anteriores</t>
  </si>
  <si>
    <t>C6</t>
  </si>
  <si>
    <t>C7</t>
  </si>
  <si>
    <t>C8</t>
  </si>
  <si>
    <t>C9</t>
  </si>
  <si>
    <t>C10</t>
  </si>
  <si>
    <t>Líder Diego Tovar</t>
  </si>
  <si>
    <t>Líder Willian Bravo</t>
  </si>
  <si>
    <t>C11</t>
  </si>
  <si>
    <t>B4</t>
  </si>
  <si>
    <t>B8</t>
  </si>
  <si>
    <t>B9</t>
  </si>
  <si>
    <t>B10</t>
  </si>
  <si>
    <t>Documentación del Software y de usuario actualizada, software con acceso para auditoria, políticas, procedimientos, instructivos, formatos.</t>
  </si>
  <si>
    <r>
      <t xml:space="preserve">Informe de Gestión Contractual SECOP (Sistema Electrónico de Contratación Pública). </t>
    </r>
    <r>
      <rPr>
        <b/>
        <sz val="16"/>
        <rFont val="Arial"/>
        <family val="2"/>
      </rPr>
      <t>Acuerdo Normatividad: Ley 80/93 - Decreto 1150/97 - Ley 1474 de 2014 - Decreto 1082 de 2015 - Resolución 6302 de 2014.</t>
    </r>
  </si>
  <si>
    <t>B18</t>
  </si>
  <si>
    <t>B19</t>
  </si>
  <si>
    <t>B20</t>
  </si>
  <si>
    <t>Informe de Seguimiento al Programa de Control por el Estado Ribereño.</t>
  </si>
  <si>
    <t xml:space="preserve">Informe
</t>
  </si>
  <si>
    <t>Líder Diana Parra</t>
  </si>
  <si>
    <t>Metas Total Informes
(9)</t>
  </si>
  <si>
    <t>Grucoi</t>
  </si>
  <si>
    <t>A18</t>
  </si>
  <si>
    <t xml:space="preserve">Reporte Sistema </t>
  </si>
  <si>
    <t>Documentación de la Gestión Institucional</t>
  </si>
  <si>
    <t>FECHA:  Enero 2018</t>
  </si>
  <si>
    <t xml:space="preserve"> PLAN DE ACCIÓN GRUPO DE CONTROL INTERNO 2018</t>
  </si>
  <si>
    <t xml:space="preserve">Metas Total </t>
  </si>
  <si>
    <t xml:space="preserve">Informe de Auditoría Turbo </t>
  </si>
  <si>
    <t xml:space="preserve">Informe de Auditoría Coveñas </t>
  </si>
  <si>
    <t>28 de Febrero de 2018</t>
  </si>
  <si>
    <t>MDN
(Dirección de Finanzas)</t>
  </si>
  <si>
    <r>
      <t xml:space="preserve">Informe de Gestión de Convenios y Contratos Interadministrativos. 
</t>
    </r>
    <r>
      <rPr>
        <b/>
        <sz val="16"/>
        <rFont val="Arial"/>
        <family val="2"/>
      </rPr>
      <t>Acuerdo Normatividad: Decreto 1082 de 2015 - Ley 80/93 - Decreto 1150/97 - Procedimiento de Convenios A2-PRO-016 - Guía para la Gestión y administración de convenios, Resolución 6302 de 2014.</t>
    </r>
  </si>
  <si>
    <t>30 de Agosto de 2018</t>
  </si>
  <si>
    <t>30 de Septiembre de 2018</t>
  </si>
  <si>
    <t>31 de Mayo de 2018</t>
  </si>
  <si>
    <t>31 de Diciembre de 2017</t>
  </si>
  <si>
    <t>31 de Marzo de 2018</t>
  </si>
  <si>
    <r>
      <t xml:space="preserve">Reporte Derechos de Autor de Software (Legalización de Software). </t>
    </r>
    <r>
      <rPr>
        <b/>
        <sz val="16"/>
        <rFont val="Arial"/>
        <family val="2"/>
      </rPr>
      <t xml:space="preserve">Acuerdo Circular MD 23 de 2011. </t>
    </r>
  </si>
  <si>
    <t xml:space="preserve">Sistema en línea web
Acuerdo formato </t>
  </si>
  <si>
    <t>Reporte</t>
  </si>
  <si>
    <t>30 de marzo de 2018</t>
  </si>
  <si>
    <t>31 de Mayo  - 30 de Noviembre 2018</t>
  </si>
  <si>
    <t>30 de Abril - 31 de Octubre de 2018</t>
  </si>
  <si>
    <t>Sistema PQRS - Consulta en línea de la información-Pagina Web-Sede Electrónica OAC</t>
  </si>
  <si>
    <t>12 de Marzo - 12 de Julio - 12 de Octubre 2018</t>
  </si>
  <si>
    <t>12 de Marzo - 12 de Julio - 12 de Noviembre de 2018</t>
  </si>
  <si>
    <r>
      <t xml:space="preserve">Reporte de Cámara de Representantes y Comisión Legal de cuentas acuerdo </t>
    </r>
    <r>
      <rPr>
        <b/>
        <sz val="16"/>
        <rFont val="Arial"/>
        <family val="2"/>
      </rPr>
      <t>Ley 5 de 1992 Art 310. (El presente informe esta sujeto a la visita de la CGR)</t>
    </r>
  </si>
  <si>
    <t>Reporte de resultado encuesta</t>
  </si>
  <si>
    <t>28 de Febrero - 15 de Mayo - 14 de Septiembre - 16 de Enero 2019</t>
  </si>
  <si>
    <t xml:space="preserve">31 de Enero - 30 de Abril - 31 de Agosto - 31 de Diciembre 2018  </t>
  </si>
  <si>
    <t>30 de Marzo de 2018</t>
  </si>
  <si>
    <t>31 de Marzo - 30 de Junio - 30 de Septiembre - 31 de Diciembre de 2018</t>
  </si>
  <si>
    <t>15 de Abril - 15 de Julio - 15 de Octubre - 15 de Enero 2019</t>
  </si>
  <si>
    <t>Reporte Matriz SIRECI</t>
  </si>
  <si>
    <t>Líder Vanessa Rodríguez</t>
  </si>
  <si>
    <t xml:space="preserve"> 31 de Diciembre 2018</t>
  </si>
  <si>
    <t>Revisión Sistema SIRECI</t>
  </si>
  <si>
    <t xml:space="preserve">Dirección - MDN - CGR </t>
  </si>
  <si>
    <r>
      <t xml:space="preserve">Reporte de Hallazgos de Auditoria Presidencia de la República -MDN </t>
    </r>
    <r>
      <rPr>
        <b/>
        <sz val="16"/>
        <rFont val="Arial"/>
        <family val="2"/>
      </rPr>
      <t>(Circular 02 de Agosto de 2006).</t>
    </r>
  </si>
  <si>
    <t>01 de Enero 2018</t>
  </si>
  <si>
    <t>A19</t>
  </si>
  <si>
    <t>A20</t>
  </si>
  <si>
    <t>Plan Nacional de Archivo</t>
  </si>
  <si>
    <t>B.I</t>
  </si>
  <si>
    <t>Actualizar Sistema y Carpeta Calidad</t>
  </si>
  <si>
    <t xml:space="preserve">Líder Diego Tovar  </t>
  </si>
  <si>
    <t xml:space="preserve">Líder Diego Tovar </t>
  </si>
  <si>
    <t>B21</t>
  </si>
  <si>
    <t>B22</t>
  </si>
  <si>
    <t>Seguimiento Estado de Acciones Auditorías Control Interno (Planes de Mejoramiento - Planes de Mejoramiento Individual)</t>
  </si>
  <si>
    <t>Normatividad Actualizada</t>
  </si>
  <si>
    <t>Líder Miller Yate</t>
  </si>
  <si>
    <t>Líder Contratista 2</t>
  </si>
  <si>
    <t>30 de Abril de 2018</t>
  </si>
  <si>
    <t>30 de Mayo de 2018</t>
  </si>
  <si>
    <t>30 de Junio de 2018</t>
  </si>
  <si>
    <t>Abril  30 - Octubre 30 de 2018</t>
  </si>
  <si>
    <t>Mayo 30 -  Noviembre 30 de 2018</t>
  </si>
  <si>
    <t>Aplicativo de Ingresos - Multas</t>
  </si>
  <si>
    <t xml:space="preserve">30 de Diciembre 2018 </t>
  </si>
  <si>
    <t xml:space="preserve">15 de Noviembre 2018 </t>
  </si>
  <si>
    <t xml:space="preserve">15 de Diciembre 2018 </t>
  </si>
  <si>
    <t xml:space="preserve">Informe de Monitoreo a los Riesgos Institucionales de los procesos. (Cumplimiento Directiva 001 Enero de 2012 MD-DIMAR-GPLAD Plan de Gestión del Riesgo  - Guía Administración del Riesgo - DAFP. </t>
  </si>
  <si>
    <t>30 de Agosto 2018</t>
  </si>
  <si>
    <t>30 de Octubre de 2018</t>
  </si>
  <si>
    <t>Informe Costeo Trámites - Ley de Tarifas. Ley 1115 de 2006.
Seguimiento Auditoría Trámites vigencia 2017
Decreto 1078/2015, MINTIC- Título 9 Políticas y Lineamientos de Tecnologías de la Información
Componente TIC para servicios.</t>
  </si>
  <si>
    <r>
      <t xml:space="preserve">Informe de Seguimiento al </t>
    </r>
    <r>
      <rPr>
        <b/>
        <sz val="16"/>
        <rFont val="Arial"/>
        <family val="2"/>
      </rPr>
      <t xml:space="preserve">"Proyecto Implementación del PETI para el Fortalecimiento de la Autoridad Marítima Nacional" Decreto 1078/2015, MINTIC- Título 9 Políticas y Lineamientos de Tecnologías de la Información – Componente TIC para la gestión. </t>
    </r>
  </si>
  <si>
    <t>Informe de Seguimiento al Sistema de Control de Tráfico Marítimo. (Verificación convenio Armada-Dimar)</t>
  </si>
  <si>
    <t>22 de Febrero de 2018</t>
  </si>
  <si>
    <t>22 de Marzo de 2018</t>
  </si>
  <si>
    <t>Directiva Permanente 025 de 2010 - Directiva Permanente 10 de 2014</t>
  </si>
  <si>
    <t>Informe de Seguimiento al Programa de Control por el Estado Bandera.</t>
  </si>
  <si>
    <t>30 de Julio de 2018</t>
  </si>
  <si>
    <t xml:space="preserve">Informe de Seguimiento al Programa de Control por el Estado Rector del Puerto. (Instalaciones de Recepción de Desechos)  </t>
  </si>
  <si>
    <t>30 de Diciembre de 2018</t>
  </si>
  <si>
    <t>30 de Noviembre de 2018</t>
  </si>
  <si>
    <t>Reuniones del Comité</t>
  </si>
  <si>
    <t>Directiva Permanente 005 de 2013 - Directiva Permanente 012 de 2013
Decreto 648 de 2017</t>
  </si>
  <si>
    <t>Líder Diana Parra
Contratista 2</t>
  </si>
  <si>
    <t xml:space="preserve">30 de Septiembre de 2018 </t>
  </si>
  <si>
    <t>Acuerdo 04 - Normatividad Interna - Informe 2017</t>
  </si>
  <si>
    <t>Seguimiento acciones vigencia 2017</t>
  </si>
  <si>
    <t>30 de Noviembre 2018</t>
  </si>
  <si>
    <t>30 de Octubre 2018</t>
  </si>
  <si>
    <r>
      <rPr>
        <b/>
        <sz val="16"/>
        <color indexed="8"/>
        <rFont val="Arial"/>
        <family val="2"/>
      </rPr>
      <t xml:space="preserve">
Líder Contratista 1</t>
    </r>
    <r>
      <rPr>
        <sz val="16"/>
        <color indexed="8"/>
        <rFont val="Arial"/>
        <family val="2"/>
      </rPr>
      <t xml:space="preserve">
</t>
    </r>
  </si>
  <si>
    <t>Metodología para la aplicación de las herramientas tecnológicas</t>
  </si>
  <si>
    <t>Sensibilización Personal Dimar, Implementación Instrumentos OMI
Regional Santa Marta - (Directiva Transitoria del evento)</t>
  </si>
  <si>
    <t>Sensibilización Personal Dimar, Implementación Instrumentos OMI
Bogotá (Directiva Transitoria del evento)</t>
  </si>
  <si>
    <t>02 de Enero de 2018</t>
  </si>
  <si>
    <r>
      <t xml:space="preserve">Auditoría Actos Administrativos emitidos por la Dirección y las unidades regionales
</t>
    </r>
    <r>
      <rPr>
        <b/>
        <sz val="16"/>
        <rFont val="Arial"/>
        <family val="2"/>
      </rPr>
      <t>Auditoría in situ: Sede Central - Unidades Regionales C1-C4</t>
    </r>
    <r>
      <rPr>
        <sz val="16"/>
        <rFont val="Arial"/>
        <family val="2"/>
      </rPr>
      <t xml:space="preserve"> </t>
    </r>
  </si>
  <si>
    <r>
      <t xml:space="preserve">
Líder Hector Leal
</t>
    </r>
    <r>
      <rPr>
        <sz val="16"/>
        <color indexed="8"/>
        <rFont val="Arial"/>
        <family val="2"/>
      </rPr>
      <t>Diana Parra
(Recurso Logístico)</t>
    </r>
    <r>
      <rPr>
        <b/>
        <sz val="16"/>
        <color indexed="8"/>
        <rFont val="Arial"/>
        <family val="2"/>
      </rPr>
      <t xml:space="preserve">
</t>
    </r>
  </si>
  <si>
    <t>Plataforma SUIT</t>
  </si>
  <si>
    <r>
      <t xml:space="preserve">Auditoría Integral unidades fluviales (Problemática actual, vacíos normativos, Aspectos logísticos)
</t>
    </r>
    <r>
      <rPr>
        <b/>
        <sz val="16"/>
        <rFont val="Arial"/>
        <family val="2"/>
      </rPr>
      <t xml:space="preserve">Auditoría in situ: Sede Central - Unidades Regionales C1-C4 </t>
    </r>
  </si>
  <si>
    <r>
      <t xml:space="preserve">
</t>
    </r>
    <r>
      <rPr>
        <b/>
        <sz val="16"/>
        <rFont val="Arial"/>
        <family val="2"/>
      </rPr>
      <t>Líder Diana Parra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 xml:space="preserve">Contratista 1
Miller Yate (Caribe) 
Willian Bravo (Pacifico) </t>
    </r>
    <r>
      <rPr>
        <b/>
        <sz val="16"/>
        <color rgb="FFFF0000"/>
        <rFont val="Arial"/>
        <family val="2"/>
      </rPr>
      <t xml:space="preserve">
</t>
    </r>
  </si>
  <si>
    <t xml:space="preserve">Líder Vanessa Rodríguez 
Miller Yate (Caribe)                     </t>
  </si>
  <si>
    <r>
      <t xml:space="preserve">
</t>
    </r>
    <r>
      <rPr>
        <b/>
        <sz val="16"/>
        <rFont val="Arial"/>
        <family val="2"/>
      </rPr>
      <t>Líder Diana Parra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Vanessa Rodríguez
Miller Yate (Caribe) 
Willian Bravo (Pacifico)</t>
    </r>
    <r>
      <rPr>
        <sz val="16"/>
        <rFont val="Arial"/>
        <family val="2"/>
      </rPr>
      <t xml:space="preserve"> 
</t>
    </r>
  </si>
  <si>
    <r>
      <t xml:space="preserve">Informe de Control Interno Contable acuerdo. </t>
    </r>
    <r>
      <rPr>
        <b/>
        <sz val="16"/>
        <rFont val="Arial"/>
        <family val="2"/>
      </rPr>
      <t>Resolución 357 del 2008, Resolución 193 de 2016.</t>
    </r>
  </si>
  <si>
    <r>
      <rPr>
        <b/>
        <i/>
        <sz val="16"/>
        <rFont val="Arial"/>
        <family val="2"/>
      </rPr>
      <t xml:space="preserve">
</t>
    </r>
    <r>
      <rPr>
        <b/>
        <sz val="16"/>
        <rFont val="Arial"/>
        <family val="2"/>
      </rPr>
      <t>Líder Vanessa Rodríguez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Miller Yate (Caribe) 
Willian Bravo (Pacifico)</t>
    </r>
    <r>
      <rPr>
        <b/>
        <sz val="16"/>
        <color rgb="FFFF0000"/>
        <rFont val="Arial"/>
        <family val="2"/>
      </rPr>
      <t xml:space="preserve"> </t>
    </r>
    <r>
      <rPr>
        <sz val="16"/>
        <rFont val="Arial"/>
        <family val="2"/>
      </rPr>
      <t xml:space="preserve">
</t>
    </r>
  </si>
  <si>
    <t xml:space="preserve">Líder Vanessa Rodríguez
Miller Yate (Caribe) </t>
  </si>
  <si>
    <r>
      <rPr>
        <b/>
        <sz val="16"/>
        <rFont val="Arial"/>
        <family val="2"/>
      </rPr>
      <t>Diego Tovar</t>
    </r>
    <r>
      <rPr>
        <sz val="16"/>
        <rFont val="Arial"/>
        <family val="2"/>
      </rPr>
      <t xml:space="preserve">  </t>
    </r>
  </si>
  <si>
    <r>
      <t xml:space="preserve">
</t>
    </r>
    <r>
      <rPr>
        <b/>
        <sz val="16"/>
        <rFont val="Arial"/>
        <family val="2"/>
      </rPr>
      <t>Líder Contratista 1
Diana Parra</t>
    </r>
    <r>
      <rPr>
        <b/>
        <i/>
        <sz val="16"/>
        <rFont val="Arial"/>
        <family val="2"/>
      </rPr>
      <t xml:space="preserve">
</t>
    </r>
  </si>
  <si>
    <r>
      <t xml:space="preserve">
</t>
    </r>
    <r>
      <rPr>
        <b/>
        <sz val="16"/>
        <rFont val="Arial"/>
        <family val="2"/>
      </rPr>
      <t>Líder Contratista 1
Diego Tovar</t>
    </r>
    <r>
      <rPr>
        <b/>
        <i/>
        <sz val="16"/>
        <rFont val="Arial"/>
        <family val="2"/>
      </rPr>
      <t xml:space="preserve">
</t>
    </r>
  </si>
  <si>
    <r>
      <t xml:space="preserve">Informe al Sistema de Quejas y Reclamos PQRS y Atención al Ciudadano. </t>
    </r>
    <r>
      <rPr>
        <b/>
        <sz val="16"/>
        <rFont val="Arial"/>
        <family val="2"/>
      </rPr>
      <t>Acuerdo Normatividad: Ley 1474/2011 Art. 76,  y Ley 1755/2015.</t>
    </r>
    <r>
      <rPr>
        <sz val="16"/>
        <rFont val="Arial"/>
        <family val="2"/>
      </rPr>
      <t xml:space="preserve">
Seguimiento a las acciones de prevención y mejoramiento DIHU (Base Sistema de Quejas y Reclamos, Derechos de Petición. </t>
    </r>
    <r>
      <rPr>
        <b/>
        <sz val="16"/>
        <rFont val="Arial"/>
        <family val="2"/>
      </rPr>
      <t>Acuerdo Circular 05 de 27 de septiembre de 2005 del MDN.</t>
    </r>
  </si>
  <si>
    <r>
      <rPr>
        <b/>
        <sz val="16"/>
        <rFont val="Arial"/>
        <family val="2"/>
      </rPr>
      <t>Líder Diana Parra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Contratista 1
Miller Yate (Caribe)
Willian Bravo (Pacifico)</t>
    </r>
    <r>
      <rPr>
        <sz val="16"/>
        <rFont val="Arial"/>
        <family val="2"/>
      </rPr>
      <t xml:space="preserve">
</t>
    </r>
  </si>
  <si>
    <r>
      <t>Líder Vanessa Rodríguez
Diego Tovar
Contratista 1
Miller Yate (Caribe)
Willian Bravo (Pacifico)</t>
    </r>
    <r>
      <rPr>
        <b/>
        <sz val="16"/>
        <color rgb="FFFF0000"/>
        <rFont val="Arial"/>
        <family val="2"/>
      </rPr>
      <t xml:space="preserve">
</t>
    </r>
  </si>
  <si>
    <r>
      <t xml:space="preserve">Informe de seguimiento a la Elaboración y Evaluación de la Estrategia Anticorrupción - Mapas de Riesgos. </t>
    </r>
    <r>
      <rPr>
        <b/>
        <sz val="16"/>
        <rFont val="Arial"/>
        <family val="2"/>
      </rPr>
      <t>Acuerdo Ley 1474 de 2011, Decreto 2482 de 2012, Decreto 124 de 2016.  Ley de Transparencia y del Derecho de Acceso a la Información Pública Nacional, acuerdo Ley 1712 del 06 de Marzo de 2014.</t>
    </r>
  </si>
  <si>
    <r>
      <t xml:space="preserve"> 
</t>
    </r>
    <r>
      <rPr>
        <b/>
        <sz val="16"/>
        <rFont val="Arial"/>
        <family val="2"/>
      </rPr>
      <t>Líder Vanessa Rodríguez</t>
    </r>
    <r>
      <rPr>
        <sz val="16"/>
        <rFont val="Arial"/>
        <family val="2"/>
      </rPr>
      <t xml:space="preserve">
</t>
    </r>
  </si>
  <si>
    <r>
      <t xml:space="preserve">
</t>
    </r>
    <r>
      <rPr>
        <b/>
        <sz val="16"/>
        <rFont val="Arial"/>
        <family val="2"/>
      </rPr>
      <t>Líder Vanessa Rodríguez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 xml:space="preserve">Miller Yate (Caribe)
Willian Bravo (Pacifico)
</t>
    </r>
  </si>
  <si>
    <r>
      <t xml:space="preserve">
</t>
    </r>
    <r>
      <rPr>
        <b/>
        <sz val="16"/>
        <rFont val="Arial"/>
        <family val="2"/>
      </rPr>
      <t>Líder Vanessa Rodríguez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Miller Yate (Caribe)
Willian Bravo (Pacifico)</t>
    </r>
    <r>
      <rPr>
        <sz val="16"/>
        <rFont val="Arial"/>
        <family val="2"/>
      </rPr>
      <t xml:space="preserve">
</t>
    </r>
  </si>
  <si>
    <r>
      <rPr>
        <b/>
        <sz val="16"/>
        <color rgb="FFFF0000"/>
        <rFont val="Arial"/>
        <family val="2"/>
      </rPr>
      <t xml:space="preserve">
</t>
    </r>
    <r>
      <rPr>
        <b/>
        <sz val="16"/>
        <rFont val="Arial"/>
        <family val="2"/>
      </rPr>
      <t>Líder Contratista 1
Vanessa Rodríguez
Contratista 2</t>
    </r>
    <r>
      <rPr>
        <b/>
        <i/>
        <sz val="16"/>
        <rFont val="Arial"/>
        <family val="2"/>
      </rPr>
      <t xml:space="preserve">
</t>
    </r>
  </si>
  <si>
    <t xml:space="preserve">
Informe de Seguimiento Sistemas de Información. Evaluar la documentación, el sistema de procesamiento e integridad de información, respaldo, auditabilidad y satisfacción del usuario interno.
Decreto 1078/2015, MINTIC- Título 9 Políticas y Lineamientos de Tecnologías de la Información. Componente TIC para el Gobierno Abierto.
Evaluación del Portal Web de la entidad. Acuerdo Normatividad: NTC5415-5420-Ley 1712 de 2014-Decreto 2573/14 y Auditoría Área de Comunicaciones Estratégicas (ACOES), Seguimiento a normas, atención al usuario,  evaluación sobre la percepción del cliente, difusión y otros medios de socialización de la normatividad tanto interna como externa de la entidad, procedimientos relacionados al proceso.  </t>
  </si>
  <si>
    <t>Formulación Indicadores sociales y económicos de seguimiento de Proyectos de Inversión.</t>
  </si>
  <si>
    <r>
      <t>Líder Contratista 2</t>
    </r>
    <r>
      <rPr>
        <b/>
        <sz val="16"/>
        <color rgb="FFFF0000"/>
        <rFont val="Arial"/>
        <family val="2"/>
      </rPr>
      <t xml:space="preserve">
</t>
    </r>
    <r>
      <rPr>
        <b/>
        <sz val="16"/>
        <rFont val="Arial"/>
        <family val="2"/>
      </rPr>
      <t>Miller Yate (Caribe)
Willian Bravo (Pacifico)</t>
    </r>
  </si>
  <si>
    <t xml:space="preserve">Seguimiento de la Información Estadística para la Toma de Decisiones Institucional.  </t>
  </si>
  <si>
    <t>Seguimiento Tema Inspecciones</t>
  </si>
  <si>
    <r>
      <t xml:space="preserve">
</t>
    </r>
    <r>
      <rPr>
        <b/>
        <sz val="16"/>
        <rFont val="Arial"/>
        <family val="2"/>
      </rPr>
      <t xml:space="preserve">Líder Diego Tovar </t>
    </r>
    <r>
      <rPr>
        <sz val="16"/>
        <rFont val="Arial"/>
        <family val="2"/>
      </rPr>
      <t xml:space="preserve">
</t>
    </r>
  </si>
  <si>
    <t xml:space="preserve">
Líder Vanessa Rodríguez
</t>
  </si>
  <si>
    <t>Reporte de Sostenibilidad de la Información Contable</t>
  </si>
  <si>
    <t>Reporte del Comité de Bajas de Elementos</t>
  </si>
  <si>
    <r>
      <rPr>
        <b/>
        <i/>
        <sz val="16"/>
        <rFont val="Arial"/>
        <family val="2"/>
      </rPr>
      <t xml:space="preserve">
</t>
    </r>
    <r>
      <rPr>
        <b/>
        <sz val="16"/>
        <rFont val="Arial"/>
        <family val="2"/>
      </rPr>
      <t xml:space="preserve">Líder Vanessa Rodríguez
Miller Yate (Caribe)
Willian Bravo (Pacifico)
</t>
    </r>
  </si>
  <si>
    <r>
      <t xml:space="preserve">
</t>
    </r>
    <r>
      <rPr>
        <b/>
        <sz val="16"/>
        <color indexed="8"/>
        <rFont val="Arial"/>
        <family val="2"/>
      </rPr>
      <t>Líder Miller Yate</t>
    </r>
    <r>
      <rPr>
        <sz val="16"/>
        <color indexed="8"/>
        <rFont val="Arial"/>
        <family val="2"/>
      </rPr>
      <t xml:space="preserve">
(Todos)
</t>
    </r>
  </si>
  <si>
    <t>23 de Mayo 2018</t>
  </si>
  <si>
    <t>26 de Mayo 2018</t>
  </si>
  <si>
    <t>08 de Mayo 2018</t>
  </si>
  <si>
    <t>13 de Mayo 2018</t>
  </si>
  <si>
    <t>12 de Septiembre 2018</t>
  </si>
  <si>
    <t>15 de Septiembre 2018</t>
  </si>
  <si>
    <t xml:space="preserve">Metas Total Informes (6)
</t>
  </si>
  <si>
    <t>PD. CINDY VANESSA RODRÍGUEZ MALPICA</t>
  </si>
  <si>
    <t>Director General Marítimo</t>
  </si>
  <si>
    <t>Auditor Financiero - Contadora</t>
  </si>
  <si>
    <t xml:space="preserve">
Líder Vanessa Rodríguez
</t>
  </si>
  <si>
    <r>
      <t xml:space="preserve"> 
</t>
    </r>
    <r>
      <rPr>
        <b/>
        <sz val="16"/>
        <rFont val="Arial"/>
        <family val="2"/>
      </rPr>
      <t>Líder Contratista 1</t>
    </r>
    <r>
      <rPr>
        <i/>
        <sz val="16"/>
        <rFont val="Arial"/>
        <family val="2"/>
      </rPr>
      <t xml:space="preserve">
</t>
    </r>
  </si>
  <si>
    <r>
      <rPr>
        <b/>
        <sz val="16"/>
        <rFont val="Arial"/>
        <family val="2"/>
      </rPr>
      <t xml:space="preserve">
Líder Diego Tovar  </t>
    </r>
    <r>
      <rPr>
        <sz val="16"/>
        <rFont val="Arial"/>
        <family val="2"/>
      </rPr>
      <t xml:space="preserve">
</t>
    </r>
  </si>
  <si>
    <r>
      <rPr>
        <b/>
        <sz val="16"/>
        <rFont val="Arial"/>
        <family val="2"/>
      </rPr>
      <t xml:space="preserve">
Líder Diana Parra </t>
    </r>
    <r>
      <rPr>
        <sz val="16"/>
        <rFont val="Arial"/>
        <family val="2"/>
      </rPr>
      <t xml:space="preserve">
</t>
    </r>
  </si>
  <si>
    <r>
      <rPr>
        <b/>
        <sz val="16"/>
        <rFont val="Arial"/>
        <family val="2"/>
      </rPr>
      <t xml:space="preserve">
Líder Vanessa Rodríguez</t>
    </r>
    <r>
      <rPr>
        <sz val="16"/>
        <rFont val="Arial"/>
        <family val="2"/>
      </rPr>
      <t xml:space="preserve">
</t>
    </r>
  </si>
  <si>
    <t>01 de Abril de 2018</t>
  </si>
  <si>
    <t>Líder Contratista 2
Miller Yate (Caribe)
Willian Bravo (Pacifico)</t>
  </si>
  <si>
    <t>Reporte Racionalización de Trámites SUIT. Resolución 1099 de 2017. Por la cual se establecen los procedimientos para la autorización de trámites y el seguimiento a la política de racionalización de trámites.</t>
  </si>
  <si>
    <t xml:space="preserve">Líder Contratista 1  </t>
  </si>
  <si>
    <r>
      <t xml:space="preserve">Líder Diego Tovar 
</t>
    </r>
    <r>
      <rPr>
        <b/>
        <sz val="16"/>
        <rFont val="Arial"/>
        <family val="2"/>
      </rPr>
      <t>Diana Parra
Vanessa Rodríguez
Contratista 1
Contratista 2 
Miller Yate (Caribe)
Willian Bravo (Pacifico)</t>
    </r>
    <r>
      <rPr>
        <sz val="16"/>
        <color theme="1"/>
        <rFont val="Arial"/>
        <family val="2"/>
      </rPr>
      <t xml:space="preserve">
</t>
    </r>
  </si>
  <si>
    <t xml:space="preserve">Líder Diego Tovar
CN (RA) Juan Carlos Bernal </t>
  </si>
  <si>
    <r>
      <t xml:space="preserve"> 
</t>
    </r>
    <r>
      <rPr>
        <b/>
        <sz val="16"/>
        <rFont val="Arial"/>
        <family val="2"/>
      </rPr>
      <t>Líder Vanessa Rodríguez</t>
    </r>
    <r>
      <rPr>
        <sz val="16"/>
        <rFont val="Arial"/>
        <family val="2"/>
      </rPr>
      <t xml:space="preserve">
</t>
    </r>
  </si>
  <si>
    <r>
      <rPr>
        <b/>
        <sz val="16"/>
        <rFont val="Arial"/>
        <family val="2"/>
      </rPr>
      <t>Líder Contratista 1
Contratista 2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Miller Yate (Caribe)
Willian Bravo (Pacifico)</t>
    </r>
    <r>
      <rPr>
        <sz val="16"/>
        <rFont val="Arial"/>
        <family val="2"/>
      </rPr>
      <t xml:space="preserve">
</t>
    </r>
  </si>
  <si>
    <r>
      <rPr>
        <b/>
        <sz val="16"/>
        <rFont val="Arial"/>
        <family val="2"/>
      </rPr>
      <t>Líder Diana Parra</t>
    </r>
    <r>
      <rPr>
        <sz val="16"/>
        <rFont val="Arial"/>
        <family val="2"/>
      </rPr>
      <t xml:space="preserve">
</t>
    </r>
  </si>
  <si>
    <r>
      <rPr>
        <b/>
        <sz val="16"/>
        <rFont val="Arial"/>
        <family val="2"/>
      </rPr>
      <t>Líder Contratista 1</t>
    </r>
    <r>
      <rPr>
        <sz val="16"/>
        <rFont val="Arial"/>
        <family val="2"/>
      </rPr>
      <t xml:space="preserve">
</t>
    </r>
  </si>
  <si>
    <r>
      <rPr>
        <b/>
        <sz val="16"/>
        <rFont val="Arial"/>
        <family val="2"/>
      </rPr>
      <t xml:space="preserve">
Líder Diego Tovar </t>
    </r>
    <r>
      <rPr>
        <sz val="16"/>
        <rFont val="Arial"/>
        <family val="2"/>
      </rPr>
      <t xml:space="preserve">
</t>
    </r>
  </si>
  <si>
    <t xml:space="preserve">30 de Abril 2018
</t>
  </si>
  <si>
    <t xml:space="preserve"> 30 de Marzo de 2018</t>
  </si>
  <si>
    <t>Reporte Diligenciamiento de la Encuesta del Informe Ejecutivo Anual Acuerdo evaluación al: SCI-MECI-SGC-MCICO/Modelo de Control Interno Contable -  Decreto 1083/2015 Título 21 Sistema de Control Interno; Circular Externa DAFP Vigencia 2018</t>
  </si>
  <si>
    <t>Informe de Auditoría Recursos Humanos - Gestión de Personal - Pagos a Terceros y Certificación de la Información SUIP/SIGEP. Acuerdo Decreto 2842/2010, Caracterización Proceso, Res 2143/2010. Decreto 1214/1990, Contratos Prestación ST y Planta Personal DMAR, directivas, circulares y políticas institucionales.</t>
  </si>
  <si>
    <t>30 de Julio 2018</t>
  </si>
  <si>
    <t xml:space="preserve">30 de Agosto 2018 </t>
  </si>
  <si>
    <t>Reporte Cuenta Fiscal Anual: Resolución orgánica 7350 de 2013 CGR.Políticas Vigentes SIRECI. Directiva Permanente No. 001/2014 MD-DIMAR-SUBAFIN-022.</t>
  </si>
  <si>
    <t>Reporte de la Gestión Contractual, Resolución orgánica 7350 de 2013 CGR.Políticas Vigentes SIRECI. Directiva Permanente No. 001/2014 MD-DIMAR-SUBAFIN-022.</t>
  </si>
  <si>
    <t>Reporte Plan de Mejoramiento CGR. Resolución orgánica 7350 de 2013 CGR.Políticas Vigentes SIRECI. Directiva Permanente No. 001/2014 MD-DIMAR-SUBAFIN-022. Seguimiento Plazos y Reporte MDN</t>
  </si>
  <si>
    <t>Informe de Seguimiento a Ingresos y Cartera  Acuerdo a políticas de Control Contable, Régimen de Contabilidad Pública, Procedimiento Jurídico, Ley 1115/2006, Res. DIMAR 0017/2017, Res. DIMAR 264/2014, Res. DIMAR 501/2014, Políticas NICSP, Res. 531/2009, Procedimientos CGN, Circular 2014-404 MDN</t>
  </si>
  <si>
    <t>30 de Abril - 30 de Agosto - 30 de Noviembre de 2018</t>
  </si>
  <si>
    <t xml:space="preserve"> 31 de Marzo - 30 de Julio - 30 de Octubre 2018</t>
  </si>
  <si>
    <t>Reporte Comité Institucional de Desarrollo Administrativo: Instancia Orientadora del Modelo Integrado de Planeación y Gestión.</t>
  </si>
  <si>
    <t xml:space="preserve">30 de Marzo - 30 de Julio de 2018  </t>
  </si>
  <si>
    <t>Metodología para la aplicación de las herramientas tecnologicas en las auditorías internas para el análisis de datos</t>
  </si>
  <si>
    <r>
      <t xml:space="preserve">Auditoría Integral a los Servicios ofrecidos por la Entidad. Catálogo de servicios de TI. Decreto 1078 de 2015
Venta del Servicio
Prestación del Servicio
</t>
    </r>
    <r>
      <rPr>
        <b/>
        <sz val="16"/>
        <rFont val="Arial"/>
        <family val="2"/>
      </rPr>
      <t>Auditoría in situ: Sede Central - Unidades Regionales C1-C4</t>
    </r>
  </si>
  <si>
    <t xml:space="preserve">Informe de Monitoreo y Funcionamiento SIIF Nación (Tecnológica y Riesgos). Acuerdo Normatividad: Politicas de seguridad de la información del SIIF; Circular Externa No. 039 del 19/11/2010; Decreto No. 2674 de 2012; Reglamento Uso del SIIF NACIÓN; MIS 3.13.Mn 002.Administración de Usuarios; Circular Externa No. 040 del 29/10/2015; Firma Digital - Guia de uso certificados digitales. Circular Externa No. 074 del 17 de diciembre/13.
</t>
  </si>
  <si>
    <t>Informe Seguimiento a la ejecución eficiente del gasto acuerdo al Plan de Austeridad y demás políticas nacionales.  (Directivas presidenciales y Ley 1873 de 2017 – Art. 83).</t>
  </si>
  <si>
    <t>Seguimiento Audiencias Públicas Rendición de Cuentas. Ley 489 de 1998, el Decreto 1677 de 2000, Decreto 2740 de 2001 y Directiva Presidencial No. 06 del 02 de Diciembre de 2014. (Acuerdo actividad audiencia pública de rendición de cuentas)</t>
  </si>
  <si>
    <t xml:space="preserve">Metas Total Informes (54)
</t>
  </si>
  <si>
    <t xml:space="preserve">
Metas Total Informes (12)
</t>
  </si>
  <si>
    <t xml:space="preserve">
Metas Total Reportes (7)
</t>
  </si>
  <si>
    <t xml:space="preserve">Contralmirante MARIO GERMÁN RODRÍGUEZ VIERA </t>
  </si>
  <si>
    <t>Metas Total Informes
(7)</t>
  </si>
  <si>
    <t>Informes de Ley</t>
  </si>
  <si>
    <t>Rol Liderazgo Estratégico - Enfoque hacia la Prevención 
(Asesoría y Acompañamiento)</t>
  </si>
  <si>
    <t>Plan de Auditorías Control Interno Unidades Regionales 2018
(Asesoría y Acompañamiento)</t>
  </si>
  <si>
    <t xml:space="preserve">Rol Evaluación y Seguimiento - Auditoría Proyectos Dimar 
(Asesoría y Acompañamiento) </t>
  </si>
  <si>
    <t>Rol Acompañamiento y Asesoría - Participación en Comités
Rol Relación con Entes Externos - (Asesoría y Acompañamiento)</t>
  </si>
  <si>
    <t>Fomento de la Cultura del Control - (Asesoría y Acompañamiento)</t>
  </si>
  <si>
    <t>Rol Evaluación y Seguimiento - (Asesoría y Acompañamiento)</t>
  </si>
  <si>
    <t>30 de Junio 2018</t>
  </si>
  <si>
    <r>
      <t xml:space="preserve">
Líder Contratista 2
</t>
    </r>
    <r>
      <rPr>
        <sz val="16"/>
        <rFont val="Arial"/>
        <family val="2"/>
      </rPr>
      <t>Diana Parra
Diego Tovar</t>
    </r>
    <r>
      <rPr>
        <b/>
        <sz val="16"/>
        <rFont val="Arial"/>
        <family val="2"/>
      </rPr>
      <t xml:space="preserve">
</t>
    </r>
  </si>
  <si>
    <r>
      <t xml:space="preserve">
Auditoría Integral Buques Unidades Caribe y Pacifico
Estratégico
Administrativo
Negocio
Operativo
</t>
    </r>
    <r>
      <rPr>
        <b/>
        <sz val="16"/>
        <rFont val="Arial"/>
        <family val="2"/>
      </rPr>
      <t>Auditoría in situ: Sede Central - Unidades Regionales C1-C4</t>
    </r>
    <r>
      <rPr>
        <sz val="16"/>
        <rFont val="Arial"/>
        <family val="2"/>
      </rPr>
      <t xml:space="preserve">
</t>
    </r>
  </si>
  <si>
    <r>
      <t xml:space="preserve">Líder Diana Parra
</t>
    </r>
    <r>
      <rPr>
        <sz val="16"/>
        <rFont val="Arial"/>
        <family val="2"/>
      </rPr>
      <t>Vanessa Rodríguez
Diego Tovar
Contratista 1
Contratista 2
Miller Yate (Caribe)
Willian Bravo (Pacifico)</t>
    </r>
  </si>
  <si>
    <t>Auditoría Proceso de Reglamentación
Auditoría in situ: Sede Central</t>
  </si>
  <si>
    <r>
      <t xml:space="preserve">Auditoría Grupo de Asuntos Internacionales y Seguimiento Plan OMI
</t>
    </r>
    <r>
      <rPr>
        <b/>
        <sz val="16"/>
        <rFont val="Arial"/>
        <family val="2"/>
      </rPr>
      <t xml:space="preserve">Auditoría in situ: Sede Central </t>
    </r>
  </si>
  <si>
    <t>20 de Marzo - 20 de Mayo - 20 de Julio - 20 de Septiembre - 20 de Noviembre - 20 de Enero 2019</t>
  </si>
  <si>
    <t xml:space="preserve"> Ley 1873 de 2017 – Art. 83
(Este informe será verificado mensualmente y su reporte será de forma bimestral)</t>
  </si>
  <si>
    <t>Seguimiento al Modelo Integrado de Planeación y Gestión del reporte del Formulario Único Reporte de Avance de la Gestión FURAG II . En cumplimiento de la Circular Externa No. 100-003-2017. Artículo 2.2.22.3.10 Decreto 1499 de 2017</t>
  </si>
  <si>
    <r>
      <rPr>
        <b/>
        <sz val="16"/>
        <rFont val="Arial"/>
        <family val="2"/>
      </rPr>
      <t>Líder Vanessa Rodríguez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 xml:space="preserve">
Willian Bravo
Diego Tovar
Contratista 2</t>
    </r>
  </si>
  <si>
    <t>20 de Mayo de 2018</t>
  </si>
  <si>
    <t xml:space="preserve">
Líder Diana Parra
Vanessa Rodríguez
Miller Yate (Caribe) 
</t>
  </si>
  <si>
    <t>11 de Junio de 2018</t>
  </si>
  <si>
    <t>25 de Mayo de 2018</t>
  </si>
  <si>
    <t>25 de Junio de 2018</t>
  </si>
  <si>
    <t>Líder Diego Tovar
Miller Yate (Caribe)
Contratista 2</t>
  </si>
  <si>
    <t>11 de Mayo de 2018</t>
  </si>
  <si>
    <r>
      <t xml:space="preserve">Informe de Auditoría Buenaventura 
Seguimiento Planes de Mejoramiento 
</t>
    </r>
    <r>
      <rPr>
        <b/>
        <sz val="16"/>
        <rFont val="Arial"/>
        <family val="2"/>
      </rPr>
      <t>B1-B2-B4-B6</t>
    </r>
  </si>
  <si>
    <r>
      <t xml:space="preserve">Informe de Auditoría Barranquilla
Seguimiento Planes de Mejoramiento
</t>
    </r>
    <r>
      <rPr>
        <b/>
        <sz val="16"/>
        <rFont val="Arial"/>
        <family val="2"/>
      </rPr>
      <t>B1-B4-B6</t>
    </r>
  </si>
  <si>
    <r>
      <t xml:space="preserve">Informe de Auditoría Santa Marta
Seguimiento Planes de Mejoramiento
</t>
    </r>
    <r>
      <rPr>
        <b/>
        <sz val="16"/>
        <rFont val="Arial"/>
        <family val="2"/>
      </rPr>
      <t xml:space="preserve"> B1-B4-B6</t>
    </r>
  </si>
  <si>
    <r>
      <t xml:space="preserve">Informe de Auditoría Cartagena
Seguimiento Planes de Mejoramiento
</t>
    </r>
    <r>
      <rPr>
        <b/>
        <sz val="16"/>
        <rFont val="Arial"/>
        <family val="2"/>
      </rPr>
      <t>B1-B2-B4-B6</t>
    </r>
  </si>
  <si>
    <r>
      <t xml:space="preserve">Informe de Auditoría Puerto Carreño
</t>
    </r>
    <r>
      <rPr>
        <b/>
        <sz val="16"/>
        <rFont val="Arial"/>
        <family val="2"/>
      </rPr>
      <t>B5</t>
    </r>
  </si>
  <si>
    <r>
      <t xml:space="preserve">Informe de Auditoría Puerto Leticia
</t>
    </r>
    <r>
      <rPr>
        <b/>
        <sz val="16"/>
        <rFont val="Arial"/>
        <family val="2"/>
      </rPr>
      <t>B5</t>
    </r>
  </si>
  <si>
    <r>
      <t xml:space="preserve">Informe de Auditoría Puerto Inírida
</t>
    </r>
    <r>
      <rPr>
        <b/>
        <sz val="16"/>
        <rFont val="Arial"/>
        <family val="2"/>
      </rPr>
      <t>B5</t>
    </r>
  </si>
  <si>
    <r>
      <t xml:space="preserve">Informe de Auditoría Puerto Leguizamo
</t>
    </r>
    <r>
      <rPr>
        <b/>
        <sz val="16"/>
        <rFont val="Arial"/>
        <family val="2"/>
      </rPr>
      <t>B5</t>
    </r>
  </si>
  <si>
    <t>Informe de Auditoría Tumaco</t>
  </si>
  <si>
    <t xml:space="preserve">
Líder Willian Bravo
</t>
  </si>
  <si>
    <t>C12</t>
  </si>
  <si>
    <t xml:space="preserve">Informe de Auditoría Riohacha </t>
  </si>
  <si>
    <t xml:space="preserve">
Líder Diana Parra
Contratista 1
</t>
  </si>
  <si>
    <t>13 de Agosto de 2018</t>
  </si>
  <si>
    <t>23 de Abril de 2018</t>
  </si>
  <si>
    <t xml:space="preserve">31 de Diciembre 2017 
31 de Octubre de 2018 </t>
  </si>
  <si>
    <t>28 de febrero de 2018
30 de Noviembre de 2018</t>
  </si>
  <si>
    <t>Cumplimiento Plan de Mejoramiento de Archivo. Acuerdo Decreto 106 de 2015.</t>
  </si>
  <si>
    <t>02 de Mayo de 2018</t>
  </si>
  <si>
    <t>02 de Junio de 2018</t>
  </si>
  <si>
    <r>
      <t xml:space="preserve">Líder Vanessa Rodríguez
</t>
    </r>
    <r>
      <rPr>
        <sz val="16"/>
        <rFont val="Arial"/>
        <family val="2"/>
      </rPr>
      <t xml:space="preserve">Diego Tovar
Contratista 1
Contratista 2
</t>
    </r>
  </si>
  <si>
    <r>
      <t>Líder Diego Tovar</t>
    </r>
    <r>
      <rPr>
        <sz val="16"/>
        <rFont val="Arial"/>
        <family val="2"/>
      </rPr>
      <t xml:space="preserve">
Contratista 2
Miller Yate (Caribe)
Willian Bravo (Pacifico)</t>
    </r>
  </si>
  <si>
    <r>
      <t xml:space="preserve">Líder Willian Bravo
</t>
    </r>
    <r>
      <rPr>
        <sz val="16"/>
        <rFont val="Arial"/>
        <family val="2"/>
      </rPr>
      <t>Diana Parra
Vanessa Rodríguez
Diego Tovar</t>
    </r>
  </si>
  <si>
    <r>
      <t xml:space="preserve">
Líder Vanessa Rodríguez
</t>
    </r>
    <r>
      <rPr>
        <sz val="16"/>
        <rFont val="Arial"/>
        <family val="2"/>
      </rPr>
      <t xml:space="preserve">Diego Tovar
Contratista 1
Contratista 2
Miller Yate (Caribe)
Willian Bravo (Pacifico)
</t>
    </r>
  </si>
  <si>
    <t>31 de Agosto de 2018</t>
  </si>
  <si>
    <t>31 de Julio de 2018</t>
  </si>
  <si>
    <t>Seguimiento Subcomités Control Interno
Actualización Normatividad Interna Proceso Control Interno Institucional</t>
  </si>
  <si>
    <r>
      <t xml:space="preserve">
</t>
    </r>
    <r>
      <rPr>
        <b/>
        <sz val="16"/>
        <rFont val="Arial"/>
        <family val="2"/>
      </rPr>
      <t>Líder Diego Tovar</t>
    </r>
    <r>
      <rPr>
        <sz val="16"/>
        <rFont val="Arial"/>
        <family val="2"/>
      </rPr>
      <t xml:space="preserve">
</t>
    </r>
  </si>
  <si>
    <r>
      <rPr>
        <b/>
        <sz val="16"/>
        <rFont val="Arial"/>
        <family val="2"/>
      </rPr>
      <t xml:space="preserve">
Líder Contratista 1
Diana Parra</t>
    </r>
    <r>
      <rPr>
        <sz val="16"/>
        <rFont val="Arial"/>
        <family val="2"/>
      </rPr>
      <t xml:space="preserve">
</t>
    </r>
  </si>
  <si>
    <r>
      <t xml:space="preserve">Líder Contratista 1
</t>
    </r>
    <r>
      <rPr>
        <sz val="16"/>
        <rFont val="Arial"/>
        <family val="2"/>
      </rPr>
      <t>Vanessa Rodríguez
Diego Tovar
Contratista 2
Willian Bravo (Pacifico)</t>
    </r>
  </si>
  <si>
    <r>
      <t>Mantener actualizado el Proceso de Evaluación de acuerdo con los criterios de calidad</t>
    </r>
    <r>
      <rPr>
        <b/>
        <sz val="16"/>
        <rFont val="Arial"/>
        <family val="2"/>
      </rPr>
      <t>.</t>
    </r>
  </si>
  <si>
    <r>
      <rPr>
        <b/>
        <i/>
        <sz val="16"/>
        <color indexed="8"/>
        <rFont val="Arial"/>
        <family val="2"/>
      </rPr>
      <t xml:space="preserve">
</t>
    </r>
    <r>
      <rPr>
        <b/>
        <sz val="16"/>
        <color indexed="8"/>
        <rFont val="Arial"/>
        <family val="2"/>
      </rPr>
      <t>Líder Contratista 1</t>
    </r>
    <r>
      <rPr>
        <b/>
        <sz val="16"/>
        <rFont val="Arial"/>
        <family val="2"/>
      </rPr>
      <t xml:space="preserve">
Diego Tovar
Vanessa Rodríguez
Contratista 2
Miller Yate (Caribe)
Willian Bravo (Pacifico)</t>
    </r>
    <r>
      <rPr>
        <b/>
        <sz val="16"/>
        <color rgb="FFFF0000"/>
        <rFont val="Arial"/>
        <family val="2"/>
      </rPr>
      <t xml:space="preserve">
</t>
    </r>
    <r>
      <rPr>
        <sz val="16"/>
        <color indexed="8"/>
        <rFont val="Arial"/>
        <family val="2"/>
      </rPr>
      <t xml:space="preserve">
</t>
    </r>
    <r>
      <rPr>
        <b/>
        <sz val="16"/>
        <color indexed="8"/>
        <rFont val="Arial"/>
        <family val="2"/>
      </rPr>
      <t xml:space="preserve">
</t>
    </r>
  </si>
  <si>
    <t>15 de Mayo - 30 de Agosto de 2018</t>
  </si>
  <si>
    <t>Informe de Auditoría acuerdo Decreto 1078/2015, MINTIC-Título 9 Políticas y Lineamientos de Tecnologías de la Información. Componente Seguridad y Privacidad de la Información.</t>
  </si>
  <si>
    <t xml:space="preserve">30 de Junio 2018
</t>
  </si>
  <si>
    <t>05 de Junio de 2018</t>
  </si>
  <si>
    <t>05 de Julio de 2018</t>
  </si>
  <si>
    <t>18 de Abril de 2018</t>
  </si>
  <si>
    <t>11 de Julio de 2018</t>
  </si>
  <si>
    <t>21 de Marzo de 2018</t>
  </si>
  <si>
    <r>
      <t xml:space="preserve">Informe de Seguimiento a la Implemnetación del </t>
    </r>
    <r>
      <rPr>
        <b/>
        <sz val="16"/>
        <rFont val="Arial"/>
        <family val="2"/>
      </rPr>
      <t>"Proyecto de Actualización Rediseño del Modelo de Operación de Dimar"</t>
    </r>
  </si>
  <si>
    <t>Sensibilización Personal Dimar, Implementación Instrumentos OMI
Regional Buenaventura (Directiva Transitoria del evento)</t>
  </si>
  <si>
    <r>
      <t xml:space="preserve">Relacionamiento con los Stakeholders (Comunicación, Necesidades, Problemática Actual) - (Actividades Marítimas)
</t>
    </r>
    <r>
      <rPr>
        <b/>
        <sz val="16"/>
        <rFont val="Arial"/>
        <family val="2"/>
      </rPr>
      <t xml:space="preserve">Auditoría in situ: Sede Central - Unidades Regionales C1-C4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</si>
</sst>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6"/>
      <color rgb="FF000000"/>
      <name val="Arial"/>
      <family val="2"/>
    </font>
    <font>
      <sz val="16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6"/>
      <color indexed="8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b/>
      <sz val="20"/>
      <color indexed="8"/>
      <name val="Arial"/>
      <family val="2"/>
    </font>
    <font>
      <b/>
      <sz val="16"/>
      <color rgb="FFFF0000"/>
      <name val="Arial"/>
      <family val="2"/>
    </font>
    <font>
      <b/>
      <sz val="22"/>
      <color indexed="8"/>
      <name val="Calibri"/>
      <family val="2"/>
    </font>
    <font>
      <sz val="22"/>
      <color theme="1"/>
      <name val="Calibri"/>
      <family val="2"/>
      <scheme val="minor"/>
    </font>
    <font>
      <sz val="22"/>
      <color indexed="8"/>
      <name val="Calibri"/>
      <family val="2"/>
    </font>
    <font>
      <b/>
      <sz val="20"/>
      <color indexed="8"/>
      <name val="Calibri"/>
      <family val="2"/>
    </font>
    <font>
      <sz val="20"/>
      <color theme="1"/>
      <name val="Calibri"/>
      <family val="2"/>
      <scheme val="minor"/>
    </font>
    <font>
      <sz val="2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Fill="1"/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Alignment="1"/>
    <xf numFmtId="0" fontId="1" fillId="0" borderId="0" xfId="0" applyFont="1" applyAlignment="1">
      <alignment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 wrapText="1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10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7" fontId="10" fillId="2" borderId="5" xfId="0" applyNumberFormat="1" applyFont="1" applyFill="1" applyBorder="1" applyAlignment="1">
      <alignment horizontal="center" vertical="center" wrapText="1"/>
    </xf>
    <xf numFmtId="17" fontId="10" fillId="2" borderId="4" xfId="0" applyNumberFormat="1" applyFont="1" applyFill="1" applyBorder="1" applyAlignment="1">
      <alignment horizontal="center" vertical="center" wrapText="1"/>
    </xf>
    <xf numFmtId="1" fontId="10" fillId="2" borderId="4" xfId="0" applyNumberFormat="1" applyFont="1" applyFill="1" applyBorder="1" applyAlignment="1">
      <alignment horizontal="center" vertical="center" wrapText="1"/>
    </xf>
    <xf numFmtId="16" fontId="10" fillId="2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" fontId="8" fillId="2" borderId="1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10" fillId="2" borderId="20" xfId="0" applyNumberFormat="1" applyFont="1" applyFill="1" applyBorder="1" applyAlignment="1">
      <alignment horizontal="center" vertical="center" wrapText="1"/>
    </xf>
    <xf numFmtId="1" fontId="7" fillId="2" borderId="20" xfId="0" applyNumberFormat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7" fillId="0" borderId="14" xfId="0" applyFont="1" applyBorder="1" applyAlignment="1">
      <alignment horizontal="center" vertical="center"/>
    </xf>
    <xf numFmtId="1" fontId="16" fillId="5" borderId="14" xfId="0" applyNumberFormat="1" applyFont="1" applyFill="1" applyBorder="1" applyAlignment="1">
      <alignment horizontal="center" vertical="center"/>
    </xf>
    <xf numFmtId="1" fontId="16" fillId="5" borderId="15" xfId="0" applyNumberFormat="1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vertical="center" wrapText="1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top" wrapText="1"/>
    </xf>
    <xf numFmtId="0" fontId="20" fillId="0" borderId="0" xfId="0" applyFont="1" applyBorder="1" applyAlignment="1"/>
    <xf numFmtId="0" fontId="20" fillId="0" borderId="0" xfId="0" applyFont="1" applyFill="1" applyAlignment="1"/>
    <xf numFmtId="0" fontId="20" fillId="0" borderId="0" xfId="0" applyFont="1" applyAlignment="1"/>
    <xf numFmtId="0" fontId="20" fillId="3" borderId="0" xfId="0" applyFont="1" applyFill="1" applyBorder="1" applyAlignment="1"/>
    <xf numFmtId="0" fontId="20" fillId="3" borderId="0" xfId="0" applyFont="1" applyFill="1" applyAlignment="1"/>
    <xf numFmtId="0" fontId="21" fillId="0" borderId="0" xfId="0" applyFont="1" applyAlignment="1"/>
    <xf numFmtId="0" fontId="21" fillId="0" borderId="0" xfId="0" applyFont="1" applyBorder="1" applyAlignme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Fill="1" applyAlignment="1"/>
    <xf numFmtId="0" fontId="24" fillId="0" borderId="0" xfId="0" applyFont="1" applyAlignment="1">
      <alignment horizontal="center"/>
    </xf>
    <xf numFmtId="0" fontId="24" fillId="0" borderId="0" xfId="0" applyFont="1" applyFill="1" applyAlignment="1"/>
    <xf numFmtId="0" fontId="7" fillId="0" borderId="2" xfId="0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justify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justify" wrapText="1"/>
    </xf>
    <xf numFmtId="0" fontId="14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3" fillId="3" borderId="0" xfId="0" applyFont="1" applyFill="1" applyAlignment="1"/>
    <xf numFmtId="0" fontId="24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16" fillId="4" borderId="23" xfId="0" applyFont="1" applyFill="1" applyBorder="1" applyAlignment="1">
      <alignment horizontal="left" vertical="center" wrapText="1"/>
    </xf>
    <xf numFmtId="0" fontId="16" fillId="4" borderId="24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0" fillId="0" borderId="0" xfId="0" applyFont="1" applyAlignment="1">
      <alignment horizontal="center"/>
    </xf>
  </cellXfs>
  <cellStyles count="2">
    <cellStyle name="Normal" xfId="0" builtinId="0"/>
    <cellStyle name="Porcentu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20"/>
  <sheetViews>
    <sheetView tabSelected="1" view="pageBreakPreview" topLeftCell="A43" zoomScale="50" zoomScaleNormal="50" zoomScaleSheetLayoutView="50" zoomScalePageLayoutView="40" workbookViewId="0">
      <selection activeCell="J48" sqref="J48"/>
    </sheetView>
  </sheetViews>
  <sheetFormatPr baseColWidth="10" defaultColWidth="11.42578125" defaultRowHeight="21" x14ac:dyDescent="0.35"/>
  <cols>
    <col min="1" max="1" width="3.85546875" style="1" customWidth="1"/>
    <col min="2" max="2" width="8.140625" style="2" customWidth="1"/>
    <col min="3" max="3" width="7.42578125" style="63" customWidth="1"/>
    <col min="4" max="4" width="128.28515625" style="13" customWidth="1"/>
    <col min="5" max="5" width="33.28515625" style="64" customWidth="1"/>
    <col min="6" max="6" width="30.42578125" style="14" customWidth="1"/>
    <col min="7" max="7" width="35" style="14" customWidth="1"/>
    <col min="8" max="8" width="60.7109375" style="15" customWidth="1"/>
    <col min="9" max="9" width="36.85546875" style="15" customWidth="1"/>
    <col min="10" max="10" width="43.28515625" style="14" customWidth="1"/>
    <col min="11" max="11" width="15.42578125" style="61" bestFit="1" customWidth="1"/>
    <col min="12" max="12" width="14.85546875" style="61" bestFit="1" customWidth="1"/>
    <col min="13" max="13" width="16.42578125" style="61" customWidth="1"/>
    <col min="14" max="14" width="14.140625" style="61" bestFit="1" customWidth="1"/>
    <col min="15" max="15" width="51.42578125" style="61" customWidth="1"/>
    <col min="16" max="16" width="43.85546875" style="61" customWidth="1"/>
    <col min="17" max="20" width="9" style="1" customWidth="1"/>
    <col min="21" max="16384" width="11.42578125" style="1"/>
  </cols>
  <sheetData>
    <row r="2" spans="2:20" ht="24" customHeight="1" x14ac:dyDescent="0.35">
      <c r="C2" s="124" t="s">
        <v>181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2:20" ht="32.25" customHeight="1" thickBot="1" x14ac:dyDescent="0.4">
      <c r="C3" s="125" t="s">
        <v>180</v>
      </c>
      <c r="D3" s="125"/>
      <c r="E3" s="125"/>
      <c r="F3" s="63"/>
      <c r="G3" s="63"/>
      <c r="H3" s="3"/>
      <c r="I3" s="3"/>
      <c r="J3" s="4"/>
      <c r="K3" s="5"/>
      <c r="L3" s="5"/>
      <c r="M3" s="5"/>
      <c r="N3" s="5"/>
      <c r="O3" s="5"/>
      <c r="P3" s="5"/>
    </row>
    <row r="4" spans="2:20" ht="18.75" customHeight="1" x14ac:dyDescent="0.35">
      <c r="D4" s="6"/>
      <c r="E4" s="6"/>
      <c r="F4" s="63"/>
      <c r="G4" s="63"/>
      <c r="H4" s="3"/>
      <c r="I4" s="3"/>
      <c r="J4" s="4"/>
      <c r="K4" s="126" t="s">
        <v>0</v>
      </c>
      <c r="L4" s="127"/>
      <c r="M4" s="127"/>
      <c r="N4" s="128"/>
      <c r="O4" s="5"/>
      <c r="P4" s="5"/>
    </row>
    <row r="5" spans="2:20" ht="18.75" customHeight="1" thickBot="1" x14ac:dyDescent="0.4">
      <c r="D5" s="6"/>
      <c r="E5" s="6"/>
      <c r="F5" s="63"/>
      <c r="G5" s="63"/>
      <c r="H5" s="3"/>
      <c r="I5" s="3"/>
      <c r="J5" s="4"/>
      <c r="K5" s="129"/>
      <c r="L5" s="130"/>
      <c r="M5" s="130"/>
      <c r="N5" s="131"/>
      <c r="O5" s="5"/>
      <c r="P5" s="5"/>
    </row>
    <row r="6" spans="2:20" ht="28.5" customHeight="1" x14ac:dyDescent="0.35">
      <c r="C6" s="132" t="s">
        <v>1</v>
      </c>
      <c r="D6" s="134" t="s">
        <v>2</v>
      </c>
      <c r="E6" s="136" t="s">
        <v>3</v>
      </c>
      <c r="F6" s="134" t="s">
        <v>342</v>
      </c>
      <c r="G6" s="134" t="s">
        <v>4</v>
      </c>
      <c r="H6" s="134" t="s">
        <v>5</v>
      </c>
      <c r="I6" s="134" t="s">
        <v>6</v>
      </c>
      <c r="J6" s="134" t="s">
        <v>7</v>
      </c>
      <c r="K6" s="53" t="s">
        <v>8</v>
      </c>
      <c r="L6" s="53" t="s">
        <v>9</v>
      </c>
      <c r="M6" s="53" t="s">
        <v>10</v>
      </c>
      <c r="N6" s="53" t="s">
        <v>11</v>
      </c>
      <c r="O6" s="134" t="s">
        <v>12</v>
      </c>
      <c r="P6" s="141" t="s">
        <v>13</v>
      </c>
    </row>
    <row r="7" spans="2:20" ht="16.5" customHeight="1" x14ac:dyDescent="0.35">
      <c r="C7" s="133"/>
      <c r="D7" s="135"/>
      <c r="E7" s="137"/>
      <c r="F7" s="139"/>
      <c r="G7" s="139"/>
      <c r="H7" s="139"/>
      <c r="I7" s="139"/>
      <c r="J7" s="139"/>
      <c r="K7" s="144" t="s">
        <v>14</v>
      </c>
      <c r="L7" s="144" t="s">
        <v>15</v>
      </c>
      <c r="M7" s="144" t="s">
        <v>16</v>
      </c>
      <c r="N7" s="144" t="s">
        <v>17</v>
      </c>
      <c r="O7" s="139"/>
      <c r="P7" s="142"/>
      <c r="Q7" s="7"/>
      <c r="R7" s="7"/>
      <c r="S7" s="7"/>
      <c r="T7" s="7"/>
    </row>
    <row r="8" spans="2:20" ht="62.25" customHeight="1" thickBot="1" x14ac:dyDescent="0.4">
      <c r="B8" s="8"/>
      <c r="C8" s="70" t="s">
        <v>18</v>
      </c>
      <c r="D8" s="69" t="s">
        <v>347</v>
      </c>
      <c r="E8" s="138"/>
      <c r="F8" s="140"/>
      <c r="G8" s="140"/>
      <c r="H8" s="140"/>
      <c r="I8" s="140"/>
      <c r="J8" s="140"/>
      <c r="K8" s="138"/>
      <c r="L8" s="138"/>
      <c r="M8" s="138"/>
      <c r="N8" s="138"/>
      <c r="O8" s="140"/>
      <c r="P8" s="143"/>
      <c r="Q8" s="7"/>
      <c r="R8" s="7"/>
      <c r="S8" s="7"/>
      <c r="T8" s="7"/>
    </row>
    <row r="9" spans="2:20" s="9" customFormat="1" ht="60.75" customHeight="1" x14ac:dyDescent="0.35">
      <c r="B9" s="10"/>
      <c r="C9" s="107" t="s">
        <v>19</v>
      </c>
      <c r="D9" s="108" t="s">
        <v>272</v>
      </c>
      <c r="E9" s="109" t="s">
        <v>25</v>
      </c>
      <c r="F9" s="109">
        <v>1</v>
      </c>
      <c r="G9" s="110" t="s">
        <v>173</v>
      </c>
      <c r="H9" s="117" t="s">
        <v>270</v>
      </c>
      <c r="I9" s="46" t="s">
        <v>141</v>
      </c>
      <c r="J9" s="46" t="s">
        <v>185</v>
      </c>
      <c r="K9" s="47">
        <v>1</v>
      </c>
      <c r="L9" s="47"/>
      <c r="M9" s="47"/>
      <c r="N9" s="47"/>
      <c r="O9" s="47" t="s">
        <v>34</v>
      </c>
      <c r="P9" s="55" t="s">
        <v>186</v>
      </c>
    </row>
    <row r="10" spans="2:20" s="11" customFormat="1" ht="107.25" customHeight="1" x14ac:dyDescent="0.35">
      <c r="B10" s="12"/>
      <c r="C10" s="104" t="s">
        <v>22</v>
      </c>
      <c r="D10" s="111" t="s">
        <v>168</v>
      </c>
      <c r="E10" s="23" t="s">
        <v>32</v>
      </c>
      <c r="F10" s="23">
        <v>3</v>
      </c>
      <c r="G10" s="23" t="s">
        <v>21</v>
      </c>
      <c r="H10" s="23" t="s">
        <v>269</v>
      </c>
      <c r="I10" s="36" t="s">
        <v>334</v>
      </c>
      <c r="J10" s="36" t="s">
        <v>333</v>
      </c>
      <c r="K10" s="35"/>
      <c r="L10" s="35">
        <v>1</v>
      </c>
      <c r="M10" s="35">
        <v>1</v>
      </c>
      <c r="N10" s="35">
        <v>1</v>
      </c>
      <c r="O10" s="35" t="s">
        <v>107</v>
      </c>
      <c r="P10" s="55" t="s">
        <v>27</v>
      </c>
    </row>
    <row r="11" spans="2:20" s="11" customFormat="1" ht="111.75" customHeight="1" x14ac:dyDescent="0.35">
      <c r="B11" s="12"/>
      <c r="C11" s="104" t="s">
        <v>24</v>
      </c>
      <c r="D11" s="111" t="s">
        <v>187</v>
      </c>
      <c r="E11" s="23" t="s">
        <v>25</v>
      </c>
      <c r="F11" s="23">
        <v>1</v>
      </c>
      <c r="G11" s="23" t="s">
        <v>21</v>
      </c>
      <c r="H11" s="23" t="s">
        <v>271</v>
      </c>
      <c r="I11" s="36" t="s">
        <v>188</v>
      </c>
      <c r="J11" s="35" t="s">
        <v>189</v>
      </c>
      <c r="K11" s="35"/>
      <c r="L11" s="35"/>
      <c r="M11" s="35">
        <v>1</v>
      </c>
      <c r="N11" s="35"/>
      <c r="O11" s="35" t="s">
        <v>112</v>
      </c>
      <c r="P11" s="55" t="s">
        <v>27</v>
      </c>
    </row>
    <row r="12" spans="2:20" s="9" customFormat="1" ht="137.25" customHeight="1" x14ac:dyDescent="0.35">
      <c r="B12" s="10"/>
      <c r="C12" s="104" t="s">
        <v>70</v>
      </c>
      <c r="D12" s="112" t="s">
        <v>339</v>
      </c>
      <c r="E12" s="23" t="s">
        <v>25</v>
      </c>
      <c r="F12" s="23">
        <v>1</v>
      </c>
      <c r="G12" s="23" t="s">
        <v>21</v>
      </c>
      <c r="H12" s="23" t="s">
        <v>273</v>
      </c>
      <c r="I12" s="48" t="s">
        <v>324</v>
      </c>
      <c r="J12" s="36" t="s">
        <v>229</v>
      </c>
      <c r="K12" s="35"/>
      <c r="L12" s="35">
        <v>1</v>
      </c>
      <c r="M12" s="35"/>
      <c r="N12" s="35"/>
      <c r="O12" s="35" t="s">
        <v>73</v>
      </c>
      <c r="P12" s="55" t="s">
        <v>27</v>
      </c>
    </row>
    <row r="13" spans="2:20" s="9" customFormat="1" ht="71.25" customHeight="1" x14ac:dyDescent="0.35">
      <c r="B13" s="10"/>
      <c r="C13" s="104" t="s">
        <v>30</v>
      </c>
      <c r="D13" s="111" t="s">
        <v>202</v>
      </c>
      <c r="E13" s="23" t="s">
        <v>25</v>
      </c>
      <c r="F13" s="23">
        <v>1</v>
      </c>
      <c r="G13" s="110" t="s">
        <v>195</v>
      </c>
      <c r="H13" s="43" t="s">
        <v>274</v>
      </c>
      <c r="I13" s="48" t="s">
        <v>191</v>
      </c>
      <c r="J13" s="36" t="s">
        <v>192</v>
      </c>
      <c r="K13" s="35">
        <v>1</v>
      </c>
      <c r="L13" s="35"/>
      <c r="M13" s="35"/>
      <c r="N13" s="35"/>
      <c r="O13" s="35" t="s">
        <v>108</v>
      </c>
      <c r="P13" s="55" t="s">
        <v>142</v>
      </c>
    </row>
    <row r="14" spans="2:20" s="9" customFormat="1" ht="90.75" customHeight="1" x14ac:dyDescent="0.35">
      <c r="B14" s="10"/>
      <c r="C14" s="104" t="s">
        <v>74</v>
      </c>
      <c r="D14" s="111" t="s">
        <v>325</v>
      </c>
      <c r="E14" s="23" t="s">
        <v>25</v>
      </c>
      <c r="F14" s="23">
        <v>1</v>
      </c>
      <c r="G14" s="23" t="s">
        <v>203</v>
      </c>
      <c r="H14" s="43" t="s">
        <v>307</v>
      </c>
      <c r="I14" s="36" t="s">
        <v>386</v>
      </c>
      <c r="J14" s="37" t="s">
        <v>387</v>
      </c>
      <c r="K14" s="35">
        <v>1</v>
      </c>
      <c r="L14" s="35"/>
      <c r="M14" s="35"/>
      <c r="N14" s="35">
        <v>1</v>
      </c>
      <c r="O14" s="35" t="s">
        <v>26</v>
      </c>
      <c r="P14" s="55" t="s">
        <v>83</v>
      </c>
      <c r="Q14" s="11"/>
      <c r="R14" s="11"/>
      <c r="S14" s="11"/>
      <c r="T14" s="11"/>
    </row>
    <row r="15" spans="2:20" s="9" customFormat="1" ht="99.75" customHeight="1" x14ac:dyDescent="0.35">
      <c r="B15" s="10"/>
      <c r="C15" s="104" t="s">
        <v>31</v>
      </c>
      <c r="D15" s="111" t="s">
        <v>193</v>
      </c>
      <c r="E15" s="23" t="s">
        <v>25</v>
      </c>
      <c r="F15" s="23">
        <v>1</v>
      </c>
      <c r="G15" s="23" t="s">
        <v>195</v>
      </c>
      <c r="H15" s="113" t="s">
        <v>308</v>
      </c>
      <c r="I15" s="48" t="s">
        <v>141</v>
      </c>
      <c r="J15" s="37" t="s">
        <v>196</v>
      </c>
      <c r="K15" s="35">
        <v>1</v>
      </c>
      <c r="L15" s="35"/>
      <c r="M15" s="35"/>
      <c r="N15" s="35"/>
      <c r="O15" s="35" t="s">
        <v>194</v>
      </c>
      <c r="P15" s="55" t="s">
        <v>77</v>
      </c>
    </row>
    <row r="16" spans="2:20" s="9" customFormat="1" ht="142.5" customHeight="1" x14ac:dyDescent="0.35">
      <c r="B16" s="10"/>
      <c r="C16" s="104" t="s">
        <v>33</v>
      </c>
      <c r="D16" s="111" t="s">
        <v>278</v>
      </c>
      <c r="E16" s="23" t="s">
        <v>76</v>
      </c>
      <c r="F16" s="23">
        <v>2</v>
      </c>
      <c r="G16" s="23" t="s">
        <v>21</v>
      </c>
      <c r="H16" s="23" t="s">
        <v>279</v>
      </c>
      <c r="I16" s="36" t="s">
        <v>198</v>
      </c>
      <c r="J16" s="36" t="s">
        <v>197</v>
      </c>
      <c r="K16" s="35"/>
      <c r="L16" s="35">
        <v>1</v>
      </c>
      <c r="M16" s="35"/>
      <c r="N16" s="35">
        <v>1</v>
      </c>
      <c r="O16" s="35" t="s">
        <v>199</v>
      </c>
      <c r="P16" s="55" t="s">
        <v>27</v>
      </c>
    </row>
    <row r="17" spans="2:20" s="9" customFormat="1" ht="111" customHeight="1" x14ac:dyDescent="0.35">
      <c r="B17" s="10"/>
      <c r="C17" s="104" t="s">
        <v>35</v>
      </c>
      <c r="D17" s="111" t="s">
        <v>114</v>
      </c>
      <c r="E17" s="114" t="s">
        <v>32</v>
      </c>
      <c r="F17" s="23">
        <v>3</v>
      </c>
      <c r="G17" s="23" t="s">
        <v>21</v>
      </c>
      <c r="H17" s="23" t="s">
        <v>275</v>
      </c>
      <c r="I17" s="51" t="s">
        <v>200</v>
      </c>
      <c r="J17" s="36" t="s">
        <v>201</v>
      </c>
      <c r="K17" s="35">
        <v>1</v>
      </c>
      <c r="L17" s="35"/>
      <c r="M17" s="35">
        <v>1</v>
      </c>
      <c r="N17" s="35">
        <v>1</v>
      </c>
      <c r="O17" s="35" t="s">
        <v>75</v>
      </c>
      <c r="P17" s="55" t="s">
        <v>115</v>
      </c>
    </row>
    <row r="18" spans="2:20" s="9" customFormat="1" ht="108" customHeight="1" x14ac:dyDescent="0.35">
      <c r="B18" s="10"/>
      <c r="C18" s="104" t="s">
        <v>36</v>
      </c>
      <c r="D18" s="111" t="s">
        <v>281</v>
      </c>
      <c r="E18" s="114" t="s">
        <v>23</v>
      </c>
      <c r="F18" s="23">
        <v>4</v>
      </c>
      <c r="G18" s="23" t="s">
        <v>21</v>
      </c>
      <c r="H18" s="49" t="s">
        <v>276</v>
      </c>
      <c r="I18" s="51" t="s">
        <v>205</v>
      </c>
      <c r="J18" s="35" t="s">
        <v>204</v>
      </c>
      <c r="K18" s="35">
        <v>1</v>
      </c>
      <c r="L18" s="35">
        <v>1</v>
      </c>
      <c r="M18" s="35">
        <v>1</v>
      </c>
      <c r="N18" s="35">
        <v>1</v>
      </c>
      <c r="O18" s="35" t="s">
        <v>113</v>
      </c>
      <c r="P18" s="55" t="s">
        <v>122</v>
      </c>
    </row>
    <row r="19" spans="2:20" s="9" customFormat="1" ht="108" customHeight="1" x14ac:dyDescent="0.35">
      <c r="B19" s="10"/>
      <c r="C19" s="104" t="s">
        <v>37</v>
      </c>
      <c r="D19" s="111" t="s">
        <v>314</v>
      </c>
      <c r="E19" s="114" t="s">
        <v>23</v>
      </c>
      <c r="F19" s="23">
        <v>4</v>
      </c>
      <c r="G19" s="23" t="s">
        <v>195</v>
      </c>
      <c r="H19" s="49" t="s">
        <v>277</v>
      </c>
      <c r="I19" s="51" t="s">
        <v>205</v>
      </c>
      <c r="J19" s="35" t="s">
        <v>204</v>
      </c>
      <c r="K19" s="35">
        <v>1</v>
      </c>
      <c r="L19" s="35">
        <v>1</v>
      </c>
      <c r="M19" s="35">
        <v>1</v>
      </c>
      <c r="N19" s="35">
        <v>1</v>
      </c>
      <c r="O19" s="35" t="s">
        <v>267</v>
      </c>
      <c r="P19" s="55" t="s">
        <v>83</v>
      </c>
    </row>
    <row r="20" spans="2:20" s="9" customFormat="1" ht="140.25" customHeight="1" x14ac:dyDescent="0.35">
      <c r="B20" s="10"/>
      <c r="C20" s="104" t="s">
        <v>38</v>
      </c>
      <c r="D20" s="111" t="s">
        <v>326</v>
      </c>
      <c r="E20" s="23" t="s">
        <v>25</v>
      </c>
      <c r="F20" s="23">
        <v>1</v>
      </c>
      <c r="G20" s="23" t="s">
        <v>21</v>
      </c>
      <c r="H20" s="43" t="s">
        <v>280</v>
      </c>
      <c r="I20" s="36" t="s">
        <v>327</v>
      </c>
      <c r="J20" s="36" t="s">
        <v>328</v>
      </c>
      <c r="K20" s="35"/>
      <c r="L20" s="35"/>
      <c r="M20" s="35">
        <v>1</v>
      </c>
      <c r="N20" s="35"/>
      <c r="O20" s="35" t="s">
        <v>39</v>
      </c>
      <c r="P20" s="55" t="s">
        <v>27</v>
      </c>
      <c r="Q20" s="11"/>
      <c r="R20" s="11"/>
      <c r="S20" s="11"/>
      <c r="T20" s="11"/>
    </row>
    <row r="21" spans="2:20" s="11" customFormat="1" ht="108" customHeight="1" x14ac:dyDescent="0.35">
      <c r="B21" s="12"/>
      <c r="C21" s="104" t="s">
        <v>78</v>
      </c>
      <c r="D21" s="111" t="s">
        <v>329</v>
      </c>
      <c r="E21" s="23" t="s">
        <v>25</v>
      </c>
      <c r="F21" s="23">
        <v>1</v>
      </c>
      <c r="G21" s="23" t="s">
        <v>43</v>
      </c>
      <c r="H21" s="23" t="s">
        <v>318</v>
      </c>
      <c r="I21" s="36" t="s">
        <v>141</v>
      </c>
      <c r="J21" s="36" t="s">
        <v>206</v>
      </c>
      <c r="K21" s="35">
        <v>1</v>
      </c>
      <c r="L21" s="35"/>
      <c r="M21" s="35"/>
      <c r="N21" s="35" t="s">
        <v>29</v>
      </c>
      <c r="O21" s="35" t="s">
        <v>109</v>
      </c>
      <c r="P21" s="55" t="s">
        <v>142</v>
      </c>
    </row>
    <row r="22" spans="2:20" s="11" customFormat="1" ht="95.25" customHeight="1" x14ac:dyDescent="0.35">
      <c r="B22" s="12"/>
      <c r="C22" s="104" t="s">
        <v>88</v>
      </c>
      <c r="D22" s="111" t="s">
        <v>330</v>
      </c>
      <c r="E22" s="23" t="s">
        <v>23</v>
      </c>
      <c r="F22" s="23">
        <v>4</v>
      </c>
      <c r="G22" s="23" t="s">
        <v>43</v>
      </c>
      <c r="H22" s="23" t="s">
        <v>282</v>
      </c>
      <c r="I22" s="36" t="s">
        <v>207</v>
      </c>
      <c r="J22" s="36" t="s">
        <v>208</v>
      </c>
      <c r="K22" s="35">
        <v>1</v>
      </c>
      <c r="L22" s="35">
        <v>1</v>
      </c>
      <c r="M22" s="35">
        <v>1</v>
      </c>
      <c r="N22" s="35">
        <v>1</v>
      </c>
      <c r="O22" s="35" t="s">
        <v>109</v>
      </c>
      <c r="P22" s="55" t="s">
        <v>143</v>
      </c>
    </row>
    <row r="23" spans="2:20" s="11" customFormat="1" ht="95.25" customHeight="1" x14ac:dyDescent="0.35">
      <c r="B23" s="12"/>
      <c r="C23" s="104" t="s">
        <v>96</v>
      </c>
      <c r="D23" s="111" t="s">
        <v>331</v>
      </c>
      <c r="E23" s="18" t="s">
        <v>25</v>
      </c>
      <c r="F23" s="18">
        <v>1</v>
      </c>
      <c r="G23" s="18" t="s">
        <v>209</v>
      </c>
      <c r="H23" s="43" t="s">
        <v>210</v>
      </c>
      <c r="I23" s="52" t="s">
        <v>141</v>
      </c>
      <c r="J23" s="22" t="s">
        <v>211</v>
      </c>
      <c r="K23" s="20"/>
      <c r="L23" s="20"/>
      <c r="M23" s="20"/>
      <c r="N23" s="20">
        <v>1</v>
      </c>
      <c r="O23" s="20" t="s">
        <v>212</v>
      </c>
      <c r="P23" s="56" t="s">
        <v>213</v>
      </c>
    </row>
    <row r="24" spans="2:20" s="11" customFormat="1" ht="95.25" customHeight="1" x14ac:dyDescent="0.35">
      <c r="B24" s="12"/>
      <c r="C24" s="104" t="s">
        <v>98</v>
      </c>
      <c r="D24" s="111" t="s">
        <v>214</v>
      </c>
      <c r="E24" s="23" t="s">
        <v>48</v>
      </c>
      <c r="F24" s="23">
        <v>6</v>
      </c>
      <c r="G24" s="23" t="s">
        <v>43</v>
      </c>
      <c r="H24" s="43" t="s">
        <v>160</v>
      </c>
      <c r="I24" s="36" t="s">
        <v>49</v>
      </c>
      <c r="J24" s="36" t="s">
        <v>99</v>
      </c>
      <c r="K24" s="35">
        <v>2</v>
      </c>
      <c r="L24" s="35">
        <v>1</v>
      </c>
      <c r="M24" s="35">
        <v>2</v>
      </c>
      <c r="N24" s="35">
        <v>1</v>
      </c>
      <c r="O24" s="35" t="s">
        <v>40</v>
      </c>
      <c r="P24" s="55" t="s">
        <v>28</v>
      </c>
    </row>
    <row r="25" spans="2:20" s="11" customFormat="1" ht="129.75" customHeight="1" x14ac:dyDescent="0.35">
      <c r="B25" s="12"/>
      <c r="C25" s="106" t="s">
        <v>150</v>
      </c>
      <c r="D25" s="41" t="s">
        <v>340</v>
      </c>
      <c r="E25" s="18" t="s">
        <v>48</v>
      </c>
      <c r="F25" s="18">
        <v>6</v>
      </c>
      <c r="G25" s="18" t="s">
        <v>21</v>
      </c>
      <c r="H25" s="23" t="s">
        <v>283</v>
      </c>
      <c r="I25" s="36" t="s">
        <v>49</v>
      </c>
      <c r="J25" s="22" t="s">
        <v>360</v>
      </c>
      <c r="K25" s="22">
        <v>2</v>
      </c>
      <c r="L25" s="22">
        <v>1</v>
      </c>
      <c r="M25" s="22">
        <v>2</v>
      </c>
      <c r="N25" s="22">
        <v>1</v>
      </c>
      <c r="O25" s="22" t="s">
        <v>361</v>
      </c>
      <c r="P25" s="58" t="s">
        <v>27</v>
      </c>
    </row>
    <row r="26" spans="2:20" s="11" customFormat="1" ht="69" customHeight="1" x14ac:dyDescent="0.35">
      <c r="B26" s="12"/>
      <c r="C26" s="106" t="s">
        <v>177</v>
      </c>
      <c r="D26" s="41" t="s">
        <v>388</v>
      </c>
      <c r="E26" s="18" t="s">
        <v>25</v>
      </c>
      <c r="F26" s="18">
        <v>1</v>
      </c>
      <c r="G26" s="18" t="s">
        <v>21</v>
      </c>
      <c r="H26" s="43" t="s">
        <v>160</v>
      </c>
      <c r="I26" s="22" t="s">
        <v>229</v>
      </c>
      <c r="J26" s="22" t="s">
        <v>190</v>
      </c>
      <c r="K26" s="22"/>
      <c r="L26" s="22">
        <v>1</v>
      </c>
      <c r="M26" s="22"/>
      <c r="N26" s="22"/>
      <c r="O26" s="22" t="s">
        <v>218</v>
      </c>
      <c r="P26" s="58" t="s">
        <v>27</v>
      </c>
    </row>
    <row r="27" spans="2:20" s="11" customFormat="1" ht="100.5" customHeight="1" x14ac:dyDescent="0.35">
      <c r="B27" s="12"/>
      <c r="C27" s="104" t="s">
        <v>216</v>
      </c>
      <c r="D27" s="41" t="s">
        <v>362</v>
      </c>
      <c r="E27" s="18" t="s">
        <v>25</v>
      </c>
      <c r="F27" s="18">
        <v>1</v>
      </c>
      <c r="G27" s="23" t="s">
        <v>178</v>
      </c>
      <c r="H27" s="43" t="s">
        <v>174</v>
      </c>
      <c r="I27" s="36" t="s">
        <v>215</v>
      </c>
      <c r="J27" s="36" t="s">
        <v>250</v>
      </c>
      <c r="K27" s="35"/>
      <c r="L27" s="35"/>
      <c r="M27" s="35"/>
      <c r="N27" s="35">
        <v>1</v>
      </c>
      <c r="O27" s="35" t="s">
        <v>179</v>
      </c>
      <c r="P27" s="55" t="s">
        <v>83</v>
      </c>
    </row>
    <row r="28" spans="2:20" s="11" customFormat="1" ht="72" customHeight="1" x14ac:dyDescent="0.35">
      <c r="B28" s="12"/>
      <c r="C28" s="104" t="s">
        <v>217</v>
      </c>
      <c r="D28" s="111" t="s">
        <v>341</v>
      </c>
      <c r="E28" s="18" t="s">
        <v>25</v>
      </c>
      <c r="F28" s="18">
        <v>1</v>
      </c>
      <c r="G28" s="23" t="s">
        <v>195</v>
      </c>
      <c r="H28" s="43" t="s">
        <v>210</v>
      </c>
      <c r="I28" s="36" t="s">
        <v>191</v>
      </c>
      <c r="J28" s="36" t="s">
        <v>230</v>
      </c>
      <c r="K28" s="35"/>
      <c r="L28" s="35">
        <v>1</v>
      </c>
      <c r="M28" s="35"/>
      <c r="N28" s="35"/>
      <c r="O28" s="35"/>
      <c r="P28" s="55" t="s">
        <v>27</v>
      </c>
    </row>
    <row r="29" spans="2:20" s="9" customFormat="1" ht="65.099999999999994" customHeight="1" x14ac:dyDescent="0.35">
      <c r="B29" s="10"/>
      <c r="C29" s="72" t="s">
        <v>41</v>
      </c>
      <c r="D29" s="73" t="s">
        <v>348</v>
      </c>
      <c r="E29" s="26" t="s">
        <v>3</v>
      </c>
      <c r="F29" s="26" t="s">
        <v>346</v>
      </c>
      <c r="G29" s="26" t="s">
        <v>4</v>
      </c>
      <c r="H29" s="26" t="s">
        <v>5</v>
      </c>
      <c r="I29" s="26" t="s">
        <v>6</v>
      </c>
      <c r="J29" s="26" t="s">
        <v>7</v>
      </c>
      <c r="K29" s="26" t="s">
        <v>14</v>
      </c>
      <c r="L29" s="26" t="s">
        <v>15</v>
      </c>
      <c r="M29" s="26" t="s">
        <v>16</v>
      </c>
      <c r="N29" s="26" t="s">
        <v>17</v>
      </c>
      <c r="O29" s="26" t="s">
        <v>123</v>
      </c>
      <c r="P29" s="57" t="s">
        <v>124</v>
      </c>
    </row>
    <row r="30" spans="2:20" s="9" customFormat="1" ht="160.5" customHeight="1" x14ac:dyDescent="0.35">
      <c r="B30" s="10"/>
      <c r="C30" s="104" t="s">
        <v>42</v>
      </c>
      <c r="D30" s="115" t="s">
        <v>338</v>
      </c>
      <c r="E30" s="23" t="s">
        <v>25</v>
      </c>
      <c r="F30" s="23">
        <v>1</v>
      </c>
      <c r="G30" s="23" t="s">
        <v>21</v>
      </c>
      <c r="H30" s="43" t="s">
        <v>391</v>
      </c>
      <c r="I30" s="36" t="s">
        <v>312</v>
      </c>
      <c r="J30" s="36" t="s">
        <v>231</v>
      </c>
      <c r="K30" s="35"/>
      <c r="L30" s="35">
        <v>1</v>
      </c>
      <c r="M30" s="35"/>
      <c r="N30" s="35"/>
      <c r="O30" s="35"/>
      <c r="P30" s="55" t="s">
        <v>27</v>
      </c>
    </row>
    <row r="31" spans="2:20" s="9" customFormat="1" ht="180.75" customHeight="1" x14ac:dyDescent="0.35">
      <c r="B31" s="10"/>
      <c r="C31" s="104" t="s">
        <v>44</v>
      </c>
      <c r="D31" s="115" t="s">
        <v>356</v>
      </c>
      <c r="E31" s="23" t="s">
        <v>25</v>
      </c>
      <c r="F31" s="23">
        <v>1</v>
      </c>
      <c r="G31" s="23" t="s">
        <v>21</v>
      </c>
      <c r="H31" s="43" t="s">
        <v>392</v>
      </c>
      <c r="I31" s="36" t="s">
        <v>312</v>
      </c>
      <c r="J31" s="36" t="s">
        <v>231</v>
      </c>
      <c r="K31" s="35"/>
      <c r="L31" s="35">
        <v>1</v>
      </c>
      <c r="M31" s="35"/>
      <c r="N31" s="35"/>
      <c r="O31" s="35"/>
      <c r="P31" s="55" t="s">
        <v>27</v>
      </c>
    </row>
    <row r="32" spans="2:20" s="9" customFormat="1" ht="96" customHeight="1" x14ac:dyDescent="0.35">
      <c r="B32" s="10"/>
      <c r="C32" s="104" t="s">
        <v>45</v>
      </c>
      <c r="D32" s="115" t="s">
        <v>359</v>
      </c>
      <c r="E32" s="23" t="s">
        <v>25</v>
      </c>
      <c r="F32" s="23">
        <v>1</v>
      </c>
      <c r="G32" s="23" t="s">
        <v>21</v>
      </c>
      <c r="H32" s="43" t="s">
        <v>355</v>
      </c>
      <c r="I32" s="36" t="s">
        <v>312</v>
      </c>
      <c r="J32" s="36" t="s">
        <v>231</v>
      </c>
      <c r="K32" s="35"/>
      <c r="L32" s="35">
        <v>1</v>
      </c>
      <c r="M32" s="35"/>
      <c r="N32" s="35"/>
      <c r="O32" s="35"/>
      <c r="P32" s="55" t="s">
        <v>27</v>
      </c>
    </row>
    <row r="33" spans="2:16" s="9" customFormat="1" ht="156.75" customHeight="1" x14ac:dyDescent="0.35">
      <c r="B33" s="10"/>
      <c r="C33" s="104" t="s">
        <v>163</v>
      </c>
      <c r="D33" s="115" t="s">
        <v>265</v>
      </c>
      <c r="E33" s="23" t="s">
        <v>25</v>
      </c>
      <c r="F33" s="23">
        <v>1</v>
      </c>
      <c r="G33" s="23" t="s">
        <v>21</v>
      </c>
      <c r="H33" s="43" t="s">
        <v>357</v>
      </c>
      <c r="I33" s="36" t="s">
        <v>312</v>
      </c>
      <c r="J33" s="36" t="s">
        <v>231</v>
      </c>
      <c r="K33" s="35"/>
      <c r="L33" s="35">
        <v>1</v>
      </c>
      <c r="M33" s="35"/>
      <c r="N33" s="35"/>
      <c r="O33" s="35"/>
      <c r="P33" s="55" t="s">
        <v>27</v>
      </c>
    </row>
    <row r="34" spans="2:16" s="9" customFormat="1" ht="89.25" customHeight="1" x14ac:dyDescent="0.35">
      <c r="B34" s="10"/>
      <c r="C34" s="104" t="s">
        <v>118</v>
      </c>
      <c r="D34" s="115" t="s">
        <v>268</v>
      </c>
      <c r="E34" s="23" t="s">
        <v>25</v>
      </c>
      <c r="F34" s="23">
        <v>1</v>
      </c>
      <c r="G34" s="23" t="s">
        <v>21</v>
      </c>
      <c r="H34" s="43" t="s">
        <v>393</v>
      </c>
      <c r="I34" s="36" t="s">
        <v>312</v>
      </c>
      <c r="J34" s="36" t="s">
        <v>231</v>
      </c>
      <c r="K34" s="35"/>
      <c r="L34" s="35">
        <v>1</v>
      </c>
      <c r="M34" s="35"/>
      <c r="N34" s="35"/>
      <c r="O34" s="35"/>
      <c r="P34" s="55" t="s">
        <v>27</v>
      </c>
    </row>
    <row r="35" spans="2:16" s="9" customFormat="1" ht="152.25" customHeight="1" x14ac:dyDescent="0.35">
      <c r="B35" s="10"/>
      <c r="C35" s="104" t="s">
        <v>47</v>
      </c>
      <c r="D35" s="115" t="s">
        <v>413</v>
      </c>
      <c r="E35" s="23" t="s">
        <v>25</v>
      </c>
      <c r="F35" s="23">
        <v>1</v>
      </c>
      <c r="G35" s="23" t="s">
        <v>21</v>
      </c>
      <c r="H35" s="43" t="s">
        <v>400</v>
      </c>
      <c r="I35" s="36" t="s">
        <v>312</v>
      </c>
      <c r="J35" s="36" t="s">
        <v>231</v>
      </c>
      <c r="K35" s="35"/>
      <c r="L35" s="35">
        <v>1</v>
      </c>
      <c r="M35" s="35"/>
      <c r="N35" s="35"/>
      <c r="O35" s="35"/>
      <c r="P35" s="55" t="s">
        <v>27</v>
      </c>
    </row>
    <row r="36" spans="2:16" s="9" customFormat="1" ht="152.25" customHeight="1" x14ac:dyDescent="0.35">
      <c r="B36" s="10"/>
      <c r="C36" s="104" t="s">
        <v>50</v>
      </c>
      <c r="D36" s="105" t="s">
        <v>358</v>
      </c>
      <c r="E36" s="23" t="s">
        <v>25</v>
      </c>
      <c r="F36" s="23">
        <v>1</v>
      </c>
      <c r="G36" s="23" t="s">
        <v>21</v>
      </c>
      <c r="H36" s="43" t="s">
        <v>394</v>
      </c>
      <c r="I36" s="36" t="s">
        <v>396</v>
      </c>
      <c r="J36" s="36" t="s">
        <v>395</v>
      </c>
      <c r="K36" s="35"/>
      <c r="L36" s="35"/>
      <c r="M36" s="35">
        <v>1</v>
      </c>
      <c r="N36" s="35"/>
      <c r="O36" s="35"/>
      <c r="P36" s="55"/>
    </row>
    <row r="37" spans="2:16" s="9" customFormat="1" ht="65.099999999999994" customHeight="1" x14ac:dyDescent="0.35">
      <c r="B37" s="10"/>
      <c r="C37" s="72" t="s">
        <v>219</v>
      </c>
      <c r="D37" s="73" t="s">
        <v>353</v>
      </c>
      <c r="E37" s="26" t="s">
        <v>3</v>
      </c>
      <c r="F37" s="26" t="s">
        <v>182</v>
      </c>
      <c r="G37" s="26" t="s">
        <v>4</v>
      </c>
      <c r="H37" s="26" t="s">
        <v>5</v>
      </c>
      <c r="I37" s="26" t="s">
        <v>6</v>
      </c>
      <c r="J37" s="26" t="s">
        <v>7</v>
      </c>
      <c r="K37" s="26" t="s">
        <v>14</v>
      </c>
      <c r="L37" s="26" t="s">
        <v>15</v>
      </c>
      <c r="M37" s="26" t="s">
        <v>16</v>
      </c>
      <c r="N37" s="26" t="s">
        <v>17</v>
      </c>
      <c r="O37" s="26" t="s">
        <v>123</v>
      </c>
      <c r="P37" s="57" t="s">
        <v>124</v>
      </c>
    </row>
    <row r="38" spans="2:16" s="9" customFormat="1" ht="132.75" customHeight="1" x14ac:dyDescent="0.35">
      <c r="B38" s="10"/>
      <c r="C38" s="104" t="s">
        <v>164</v>
      </c>
      <c r="D38" s="111" t="s">
        <v>332</v>
      </c>
      <c r="E38" s="23" t="s">
        <v>20</v>
      </c>
      <c r="F38" s="23">
        <v>2</v>
      </c>
      <c r="G38" s="23" t="s">
        <v>21</v>
      </c>
      <c r="H38" s="23" t="s">
        <v>284</v>
      </c>
      <c r="I38" s="36" t="s">
        <v>232</v>
      </c>
      <c r="J38" s="36" t="s">
        <v>233</v>
      </c>
      <c r="K38" s="35"/>
      <c r="L38" s="35">
        <v>1</v>
      </c>
      <c r="M38" s="35"/>
      <c r="N38" s="35">
        <v>1</v>
      </c>
      <c r="O38" s="35" t="s">
        <v>234</v>
      </c>
      <c r="P38" s="55" t="s">
        <v>27</v>
      </c>
    </row>
    <row r="39" spans="2:16" s="9" customFormat="1" ht="134.25" customHeight="1" x14ac:dyDescent="0.35">
      <c r="B39" s="10"/>
      <c r="C39" s="104" t="s">
        <v>165</v>
      </c>
      <c r="D39" s="115" t="s">
        <v>241</v>
      </c>
      <c r="E39" s="23" t="s">
        <v>25</v>
      </c>
      <c r="F39" s="23">
        <v>1</v>
      </c>
      <c r="G39" s="23" t="s">
        <v>21</v>
      </c>
      <c r="H39" s="49" t="s">
        <v>285</v>
      </c>
      <c r="I39" s="45" t="s">
        <v>354</v>
      </c>
      <c r="J39" s="36" t="s">
        <v>327</v>
      </c>
      <c r="K39" s="35"/>
      <c r="L39" s="35"/>
      <c r="M39" s="35">
        <v>1</v>
      </c>
      <c r="N39" s="35"/>
      <c r="O39" s="35" t="s">
        <v>110</v>
      </c>
      <c r="P39" s="55" t="s">
        <v>27</v>
      </c>
    </row>
    <row r="40" spans="2:16" s="9" customFormat="1" ht="66" customHeight="1" x14ac:dyDescent="0.35">
      <c r="B40" s="10"/>
      <c r="C40" s="106" t="s">
        <v>166</v>
      </c>
      <c r="D40" s="115" t="s">
        <v>401</v>
      </c>
      <c r="E40" s="18" t="s">
        <v>46</v>
      </c>
      <c r="F40" s="116">
        <v>4</v>
      </c>
      <c r="G40" s="18" t="s">
        <v>220</v>
      </c>
      <c r="H40" s="118" t="s">
        <v>221</v>
      </c>
      <c r="I40" s="54" t="s">
        <v>46</v>
      </c>
      <c r="J40" s="22" t="s">
        <v>235</v>
      </c>
      <c r="K40" s="20">
        <v>1</v>
      </c>
      <c r="L40" s="20">
        <v>1</v>
      </c>
      <c r="M40" s="20">
        <v>1</v>
      </c>
      <c r="N40" s="20">
        <v>1</v>
      </c>
      <c r="O40" s="20" t="s">
        <v>111</v>
      </c>
      <c r="P40" s="56" t="s">
        <v>89</v>
      </c>
    </row>
    <row r="41" spans="2:16" s="9" customFormat="1" ht="81" customHeight="1" x14ac:dyDescent="0.35">
      <c r="B41" s="10"/>
      <c r="C41" s="106" t="s">
        <v>117</v>
      </c>
      <c r="D41" s="115" t="s">
        <v>138</v>
      </c>
      <c r="E41" s="18" t="s">
        <v>25</v>
      </c>
      <c r="F41" s="18">
        <v>1</v>
      </c>
      <c r="G41" s="18" t="s">
        <v>21</v>
      </c>
      <c r="H41" s="44" t="s">
        <v>222</v>
      </c>
      <c r="I41" s="22" t="s">
        <v>236</v>
      </c>
      <c r="J41" s="22" t="s">
        <v>237</v>
      </c>
      <c r="K41" s="20"/>
      <c r="L41" s="20">
        <v>1</v>
      </c>
      <c r="M41" s="20"/>
      <c r="N41" s="20"/>
      <c r="O41" s="20" t="s">
        <v>145</v>
      </c>
      <c r="P41" s="56" t="s">
        <v>139</v>
      </c>
    </row>
    <row r="42" spans="2:16" s="9" customFormat="1" ht="171" customHeight="1" x14ac:dyDescent="0.35">
      <c r="B42" s="10"/>
      <c r="C42" s="104" t="s">
        <v>82</v>
      </c>
      <c r="D42" s="111" t="s">
        <v>238</v>
      </c>
      <c r="E42" s="18" t="s">
        <v>20</v>
      </c>
      <c r="F42" s="18">
        <v>2</v>
      </c>
      <c r="G42" s="18" t="s">
        <v>21</v>
      </c>
      <c r="H42" s="44" t="s">
        <v>402</v>
      </c>
      <c r="I42" s="51" t="s">
        <v>336</v>
      </c>
      <c r="J42" s="35" t="s">
        <v>403</v>
      </c>
      <c r="K42" s="20"/>
      <c r="L42" s="20"/>
      <c r="M42" s="20"/>
      <c r="N42" s="20">
        <v>1</v>
      </c>
      <c r="O42" s="20" t="s">
        <v>113</v>
      </c>
      <c r="P42" s="56" t="s">
        <v>27</v>
      </c>
    </row>
    <row r="43" spans="2:16" s="9" customFormat="1" ht="310.5" customHeight="1" x14ac:dyDescent="0.35">
      <c r="B43" s="10"/>
      <c r="C43" s="104" t="s">
        <v>85</v>
      </c>
      <c r="D43" s="41" t="s">
        <v>286</v>
      </c>
      <c r="E43" s="23" t="s">
        <v>25</v>
      </c>
      <c r="F43" s="23">
        <v>1</v>
      </c>
      <c r="G43" s="23" t="s">
        <v>21</v>
      </c>
      <c r="H43" s="23" t="s">
        <v>319</v>
      </c>
      <c r="I43" s="37" t="s">
        <v>230</v>
      </c>
      <c r="J43" s="37" t="s">
        <v>231</v>
      </c>
      <c r="K43" s="35"/>
      <c r="L43" s="35">
        <v>1</v>
      </c>
      <c r="M43" s="35"/>
      <c r="N43" s="35"/>
      <c r="O43" s="35" t="s">
        <v>167</v>
      </c>
      <c r="P43" s="55" t="s">
        <v>27</v>
      </c>
    </row>
    <row r="44" spans="2:16" s="9" customFormat="1" ht="89.25" customHeight="1" x14ac:dyDescent="0.35">
      <c r="B44" s="10"/>
      <c r="C44" s="106" t="s">
        <v>87</v>
      </c>
      <c r="D44" s="41" t="s">
        <v>404</v>
      </c>
      <c r="E44" s="23" t="s">
        <v>25</v>
      </c>
      <c r="F44" s="23">
        <v>1</v>
      </c>
      <c r="G44" s="23" t="s">
        <v>21</v>
      </c>
      <c r="H44" s="43" t="s">
        <v>315</v>
      </c>
      <c r="I44" s="37" t="s">
        <v>248</v>
      </c>
      <c r="J44" s="37" t="s">
        <v>188</v>
      </c>
      <c r="K44" s="35"/>
      <c r="L44" s="35"/>
      <c r="M44" s="35">
        <v>1</v>
      </c>
      <c r="N44" s="35"/>
      <c r="O44" s="35" t="s">
        <v>147</v>
      </c>
      <c r="P44" s="55" t="s">
        <v>27</v>
      </c>
    </row>
    <row r="45" spans="2:16" s="9" customFormat="1" ht="69" customHeight="1" x14ac:dyDescent="0.35">
      <c r="B45" s="10"/>
      <c r="C45" s="106" t="s">
        <v>134</v>
      </c>
      <c r="D45" s="115" t="s">
        <v>287</v>
      </c>
      <c r="E45" s="23" t="s">
        <v>25</v>
      </c>
      <c r="F45" s="23">
        <v>1</v>
      </c>
      <c r="G45" s="23" t="s">
        <v>21</v>
      </c>
      <c r="H45" s="43" t="s">
        <v>161</v>
      </c>
      <c r="I45" s="37" t="s">
        <v>189</v>
      </c>
      <c r="J45" s="37" t="s">
        <v>240</v>
      </c>
      <c r="K45" s="35"/>
      <c r="L45" s="35"/>
      <c r="M45" s="35"/>
      <c r="N45" s="35">
        <v>1</v>
      </c>
      <c r="O45" s="35" t="s">
        <v>131</v>
      </c>
      <c r="P45" s="55" t="s">
        <v>143</v>
      </c>
    </row>
    <row r="46" spans="2:16" s="9" customFormat="1" ht="89.25" customHeight="1" x14ac:dyDescent="0.35">
      <c r="B46" s="10"/>
      <c r="C46" s="104" t="s">
        <v>137</v>
      </c>
      <c r="D46" s="115" t="s">
        <v>243</v>
      </c>
      <c r="E46" s="23" t="s">
        <v>25</v>
      </c>
      <c r="F46" s="23">
        <v>1</v>
      </c>
      <c r="G46" s="23" t="s">
        <v>21</v>
      </c>
      <c r="H46" s="43" t="s">
        <v>174</v>
      </c>
      <c r="I46" s="37" t="s">
        <v>244</v>
      </c>
      <c r="J46" s="37" t="s">
        <v>245</v>
      </c>
      <c r="K46" s="35"/>
      <c r="L46" s="35"/>
      <c r="M46" s="35">
        <v>1</v>
      </c>
      <c r="N46" s="35"/>
      <c r="O46" s="35" t="s">
        <v>246</v>
      </c>
      <c r="P46" s="55" t="s">
        <v>27</v>
      </c>
    </row>
    <row r="47" spans="2:16" s="9" customFormat="1" ht="89.25" customHeight="1" x14ac:dyDescent="0.35">
      <c r="B47" s="10"/>
      <c r="C47" s="104" t="s">
        <v>146</v>
      </c>
      <c r="D47" s="111" t="s">
        <v>249</v>
      </c>
      <c r="E47" s="23" t="s">
        <v>25</v>
      </c>
      <c r="F47" s="23">
        <v>1</v>
      </c>
      <c r="G47" s="23" t="s">
        <v>21</v>
      </c>
      <c r="H47" s="43" t="s">
        <v>313</v>
      </c>
      <c r="I47" s="37" t="s">
        <v>248</v>
      </c>
      <c r="J47" s="37" t="s">
        <v>188</v>
      </c>
      <c r="K47" s="35"/>
      <c r="L47" s="35"/>
      <c r="M47" s="35">
        <v>1</v>
      </c>
      <c r="N47" s="35"/>
      <c r="O47" s="35" t="s">
        <v>149</v>
      </c>
      <c r="P47" s="55" t="s">
        <v>27</v>
      </c>
    </row>
    <row r="48" spans="2:16" s="9" customFormat="1" ht="89.25" customHeight="1" x14ac:dyDescent="0.35">
      <c r="B48" s="10"/>
      <c r="C48" s="106" t="s">
        <v>169</v>
      </c>
      <c r="D48" s="111" t="s">
        <v>247</v>
      </c>
      <c r="E48" s="23" t="s">
        <v>25</v>
      </c>
      <c r="F48" s="23">
        <v>1</v>
      </c>
      <c r="G48" s="23" t="s">
        <v>21</v>
      </c>
      <c r="H48" s="43" t="s">
        <v>288</v>
      </c>
      <c r="I48" s="37" t="s">
        <v>231</v>
      </c>
      <c r="J48" s="37" t="s">
        <v>248</v>
      </c>
      <c r="K48" s="35"/>
      <c r="L48" s="35"/>
      <c r="M48" s="35">
        <v>1</v>
      </c>
      <c r="N48" s="35"/>
      <c r="O48" s="35" t="s">
        <v>149</v>
      </c>
      <c r="P48" s="55" t="s">
        <v>27</v>
      </c>
    </row>
    <row r="49" spans="2:16" s="9" customFormat="1" ht="89.25" customHeight="1" x14ac:dyDescent="0.35">
      <c r="B49" s="10"/>
      <c r="C49" s="106" t="s">
        <v>170</v>
      </c>
      <c r="D49" s="115" t="s">
        <v>172</v>
      </c>
      <c r="E49" s="23" t="s">
        <v>25</v>
      </c>
      <c r="F49" s="23">
        <v>1</v>
      </c>
      <c r="G49" s="23" t="s">
        <v>21</v>
      </c>
      <c r="H49" s="43" t="s">
        <v>313</v>
      </c>
      <c r="I49" s="37" t="s">
        <v>230</v>
      </c>
      <c r="J49" s="37" t="s">
        <v>231</v>
      </c>
      <c r="K49" s="35"/>
      <c r="L49" s="35">
        <v>1</v>
      </c>
      <c r="M49" s="35"/>
      <c r="N49" s="35"/>
      <c r="O49" s="35" t="s">
        <v>149</v>
      </c>
      <c r="P49" s="55" t="s">
        <v>27</v>
      </c>
    </row>
    <row r="50" spans="2:16" s="9" customFormat="1" ht="89.25" customHeight="1" x14ac:dyDescent="0.35">
      <c r="B50" s="10"/>
      <c r="C50" s="104" t="s">
        <v>171</v>
      </c>
      <c r="D50" s="115" t="s">
        <v>289</v>
      </c>
      <c r="E50" s="23" t="s">
        <v>25</v>
      </c>
      <c r="F50" s="23">
        <v>1</v>
      </c>
      <c r="G50" s="23" t="s">
        <v>21</v>
      </c>
      <c r="H50" s="43" t="s">
        <v>210</v>
      </c>
      <c r="I50" s="37" t="s">
        <v>251</v>
      </c>
      <c r="J50" s="37" t="s">
        <v>250</v>
      </c>
      <c r="K50" s="35"/>
      <c r="L50" s="35"/>
      <c r="M50" s="35"/>
      <c r="N50" s="35">
        <v>1</v>
      </c>
      <c r="O50" s="35" t="s">
        <v>252</v>
      </c>
      <c r="P50" s="55" t="s">
        <v>27</v>
      </c>
    </row>
    <row r="51" spans="2:16" s="9" customFormat="1" ht="89.25" customHeight="1" x14ac:dyDescent="0.35">
      <c r="B51" s="10"/>
      <c r="C51" s="106" t="s">
        <v>223</v>
      </c>
      <c r="D51" s="115" t="s">
        <v>290</v>
      </c>
      <c r="E51" s="23" t="s">
        <v>25</v>
      </c>
      <c r="F51" s="23">
        <v>1</v>
      </c>
      <c r="G51" s="23" t="s">
        <v>21</v>
      </c>
      <c r="H51" s="43" t="s">
        <v>254</v>
      </c>
      <c r="I51" s="37" t="s">
        <v>188</v>
      </c>
      <c r="J51" s="37" t="s">
        <v>255</v>
      </c>
      <c r="K51" s="35"/>
      <c r="L51" s="35"/>
      <c r="M51" s="35">
        <v>1</v>
      </c>
      <c r="N51" s="35"/>
      <c r="O51" s="35" t="s">
        <v>256</v>
      </c>
      <c r="P51" s="55" t="s">
        <v>27</v>
      </c>
    </row>
    <row r="52" spans="2:16" s="9" customFormat="1" ht="186.75" customHeight="1" x14ac:dyDescent="0.35">
      <c r="B52" s="10"/>
      <c r="C52" s="106" t="s">
        <v>224</v>
      </c>
      <c r="D52" s="115" t="s">
        <v>225</v>
      </c>
      <c r="E52" s="23" t="s">
        <v>25</v>
      </c>
      <c r="F52" s="23">
        <v>1</v>
      </c>
      <c r="G52" s="23" t="s">
        <v>21</v>
      </c>
      <c r="H52" s="118" t="s">
        <v>316</v>
      </c>
      <c r="I52" s="37" t="s">
        <v>323</v>
      </c>
      <c r="J52" s="37" t="s">
        <v>405</v>
      </c>
      <c r="K52" s="35"/>
      <c r="L52" s="35">
        <v>1</v>
      </c>
      <c r="M52" s="35"/>
      <c r="N52" s="35"/>
      <c r="O52" s="35" t="s">
        <v>257</v>
      </c>
      <c r="P52" s="55" t="s">
        <v>27</v>
      </c>
    </row>
    <row r="53" spans="2:16" s="9" customFormat="1" ht="65.099999999999994" customHeight="1" x14ac:dyDescent="0.35">
      <c r="B53" s="10"/>
      <c r="C53" s="72" t="s">
        <v>51</v>
      </c>
      <c r="D53" s="71" t="s">
        <v>349</v>
      </c>
      <c r="E53" s="26" t="s">
        <v>3</v>
      </c>
      <c r="F53" s="26" t="s">
        <v>343</v>
      </c>
      <c r="G53" s="26" t="s">
        <v>4</v>
      </c>
      <c r="H53" s="26" t="s">
        <v>5</v>
      </c>
      <c r="I53" s="26" t="s">
        <v>6</v>
      </c>
      <c r="J53" s="26" t="s">
        <v>7</v>
      </c>
      <c r="K53" s="26" t="s">
        <v>14</v>
      </c>
      <c r="L53" s="26" t="s">
        <v>15</v>
      </c>
      <c r="M53" s="26" t="s">
        <v>16</v>
      </c>
      <c r="N53" s="26" t="s">
        <v>17</v>
      </c>
      <c r="O53" s="26" t="s">
        <v>123</v>
      </c>
      <c r="P53" s="57" t="s">
        <v>124</v>
      </c>
    </row>
    <row r="54" spans="2:16" s="9" customFormat="1" ht="119.25" customHeight="1" x14ac:dyDescent="0.35">
      <c r="B54" s="10"/>
      <c r="C54" s="104" t="s">
        <v>52</v>
      </c>
      <c r="D54" s="39" t="s">
        <v>371</v>
      </c>
      <c r="E54" s="50" t="s">
        <v>25</v>
      </c>
      <c r="F54" s="50">
        <v>1</v>
      </c>
      <c r="G54" s="50" t="s">
        <v>21</v>
      </c>
      <c r="H54" s="50" t="s">
        <v>363</v>
      </c>
      <c r="I54" s="36" t="s">
        <v>406</v>
      </c>
      <c r="J54" s="36" t="s">
        <v>407</v>
      </c>
      <c r="K54" s="35"/>
      <c r="L54" s="35"/>
      <c r="M54" s="35">
        <v>1</v>
      </c>
      <c r="N54" s="35"/>
      <c r="O54" s="35" t="s">
        <v>154</v>
      </c>
      <c r="P54" s="55" t="s">
        <v>27</v>
      </c>
    </row>
    <row r="55" spans="2:16" s="9" customFormat="1" ht="146.25" customHeight="1" x14ac:dyDescent="0.35">
      <c r="B55" s="10"/>
      <c r="C55" s="104" t="s">
        <v>53</v>
      </c>
      <c r="D55" s="39" t="s">
        <v>372</v>
      </c>
      <c r="E55" s="50" t="s">
        <v>25</v>
      </c>
      <c r="F55" s="50">
        <v>1</v>
      </c>
      <c r="G55" s="50" t="s">
        <v>21</v>
      </c>
      <c r="H55" s="75" t="s">
        <v>365</v>
      </c>
      <c r="I55" s="36" t="s">
        <v>408</v>
      </c>
      <c r="J55" s="36" t="s">
        <v>364</v>
      </c>
      <c r="K55" s="35"/>
      <c r="L55" s="35">
        <v>1</v>
      </c>
      <c r="M55" s="35"/>
      <c r="N55" s="35"/>
      <c r="O55" s="35" t="s">
        <v>154</v>
      </c>
      <c r="P55" s="55" t="s">
        <v>27</v>
      </c>
    </row>
    <row r="56" spans="2:16" s="9" customFormat="1" ht="135" customHeight="1" x14ac:dyDescent="0.35">
      <c r="B56" s="10"/>
      <c r="C56" s="104" t="s">
        <v>116</v>
      </c>
      <c r="D56" s="39" t="s">
        <v>373</v>
      </c>
      <c r="E56" s="50" t="s">
        <v>25</v>
      </c>
      <c r="F56" s="50">
        <v>1</v>
      </c>
      <c r="G56" s="50" t="s">
        <v>21</v>
      </c>
      <c r="H56" s="50" t="s">
        <v>399</v>
      </c>
      <c r="I56" s="36" t="s">
        <v>367</v>
      </c>
      <c r="J56" s="36" t="s">
        <v>368</v>
      </c>
      <c r="K56" s="35"/>
      <c r="L56" s="35">
        <v>1</v>
      </c>
      <c r="M56" s="35"/>
      <c r="N56" s="35"/>
      <c r="O56" s="35" t="s">
        <v>154</v>
      </c>
      <c r="P56" s="55" t="s">
        <v>27</v>
      </c>
    </row>
    <row r="57" spans="2:16" s="9" customFormat="1" ht="145.5" customHeight="1" x14ac:dyDescent="0.35">
      <c r="B57" s="10"/>
      <c r="C57" s="104" t="s">
        <v>120</v>
      </c>
      <c r="D57" s="39" t="s">
        <v>374</v>
      </c>
      <c r="E57" s="50" t="s">
        <v>25</v>
      </c>
      <c r="F57" s="50">
        <v>1</v>
      </c>
      <c r="G57" s="50" t="s">
        <v>21</v>
      </c>
      <c r="H57" s="75" t="s">
        <v>369</v>
      </c>
      <c r="I57" s="36" t="s">
        <v>370</v>
      </c>
      <c r="J57" s="36" t="s">
        <v>366</v>
      </c>
      <c r="K57" s="35"/>
      <c r="L57" s="35"/>
      <c r="M57" s="35"/>
      <c r="N57" s="35">
        <v>1</v>
      </c>
      <c r="O57" s="35" t="s">
        <v>154</v>
      </c>
      <c r="P57" s="55" t="s">
        <v>27</v>
      </c>
    </row>
    <row r="58" spans="2:16" s="9" customFormat="1" ht="92.25" customHeight="1" x14ac:dyDescent="0.35">
      <c r="B58" s="10"/>
      <c r="C58" s="104" t="s">
        <v>135</v>
      </c>
      <c r="D58" s="39" t="s">
        <v>375</v>
      </c>
      <c r="E58" s="50" t="s">
        <v>25</v>
      </c>
      <c r="F58" s="50">
        <v>1</v>
      </c>
      <c r="G58" s="50" t="s">
        <v>21</v>
      </c>
      <c r="H58" s="75" t="s">
        <v>228</v>
      </c>
      <c r="I58" s="36" t="s">
        <v>264</v>
      </c>
      <c r="J58" s="36" t="s">
        <v>231</v>
      </c>
      <c r="K58" s="35"/>
      <c r="L58" s="35">
        <v>1</v>
      </c>
      <c r="M58" s="35"/>
      <c r="N58" s="35"/>
      <c r="O58" s="35"/>
      <c r="P58" s="55"/>
    </row>
    <row r="59" spans="2:16" s="9" customFormat="1" ht="92.25" customHeight="1" x14ac:dyDescent="0.35">
      <c r="B59" s="10"/>
      <c r="C59" s="104" t="s">
        <v>155</v>
      </c>
      <c r="D59" s="39" t="s">
        <v>376</v>
      </c>
      <c r="E59" s="50" t="s">
        <v>25</v>
      </c>
      <c r="F59" s="50">
        <v>1</v>
      </c>
      <c r="G59" s="50" t="s">
        <v>21</v>
      </c>
      <c r="H59" s="75" t="s">
        <v>161</v>
      </c>
      <c r="I59" s="36" t="s">
        <v>264</v>
      </c>
      <c r="J59" s="36" t="s">
        <v>231</v>
      </c>
      <c r="K59" s="35"/>
      <c r="L59" s="35">
        <v>1</v>
      </c>
      <c r="M59" s="35"/>
      <c r="N59" s="35"/>
      <c r="O59" s="35"/>
      <c r="P59" s="55"/>
    </row>
    <row r="60" spans="2:16" s="9" customFormat="1" ht="92.25" customHeight="1" x14ac:dyDescent="0.35">
      <c r="B60" s="10"/>
      <c r="C60" s="104" t="s">
        <v>156</v>
      </c>
      <c r="D60" s="39" t="s">
        <v>377</v>
      </c>
      <c r="E60" s="50" t="s">
        <v>25</v>
      </c>
      <c r="F60" s="50">
        <v>1</v>
      </c>
      <c r="G60" s="50" t="s">
        <v>21</v>
      </c>
      <c r="H60" s="75" t="s">
        <v>317</v>
      </c>
      <c r="I60" s="36" t="s">
        <v>264</v>
      </c>
      <c r="J60" s="36" t="s">
        <v>231</v>
      </c>
      <c r="K60" s="35"/>
      <c r="L60" s="35"/>
      <c r="M60" s="35">
        <v>1</v>
      </c>
      <c r="N60" s="35"/>
      <c r="O60" s="35" t="s">
        <v>154</v>
      </c>
      <c r="P60" s="55" t="s">
        <v>27</v>
      </c>
    </row>
    <row r="61" spans="2:16" s="9" customFormat="1" ht="92.25" customHeight="1" x14ac:dyDescent="0.35">
      <c r="B61" s="10"/>
      <c r="C61" s="104" t="s">
        <v>157</v>
      </c>
      <c r="D61" s="39" t="s">
        <v>378</v>
      </c>
      <c r="E61" s="50" t="s">
        <v>25</v>
      </c>
      <c r="F61" s="50">
        <v>1</v>
      </c>
      <c r="G61" s="50" t="s">
        <v>21</v>
      </c>
      <c r="H61" s="75" t="s">
        <v>161</v>
      </c>
      <c r="I61" s="36" t="s">
        <v>264</v>
      </c>
      <c r="J61" s="36" t="s">
        <v>231</v>
      </c>
      <c r="K61" s="35"/>
      <c r="L61" s="35"/>
      <c r="M61" s="35">
        <v>1</v>
      </c>
      <c r="N61" s="35"/>
      <c r="O61" s="35" t="s">
        <v>154</v>
      </c>
      <c r="P61" s="55" t="s">
        <v>27</v>
      </c>
    </row>
    <row r="62" spans="2:16" s="9" customFormat="1" ht="71.25" customHeight="1" x14ac:dyDescent="0.35">
      <c r="B62" s="10"/>
      <c r="C62" s="104" t="s">
        <v>158</v>
      </c>
      <c r="D62" s="39" t="s">
        <v>379</v>
      </c>
      <c r="E62" s="50" t="s">
        <v>25</v>
      </c>
      <c r="F62" s="50">
        <v>1</v>
      </c>
      <c r="G62" s="50" t="s">
        <v>21</v>
      </c>
      <c r="H62" s="75" t="s">
        <v>380</v>
      </c>
      <c r="I62" s="36" t="s">
        <v>389</v>
      </c>
      <c r="J62" s="36" t="s">
        <v>390</v>
      </c>
      <c r="K62" s="35"/>
      <c r="L62" s="35">
        <v>1</v>
      </c>
      <c r="M62" s="35"/>
      <c r="N62" s="35"/>
      <c r="O62" s="35" t="s">
        <v>154</v>
      </c>
      <c r="P62" s="55" t="s">
        <v>27</v>
      </c>
    </row>
    <row r="63" spans="2:16" s="9" customFormat="1" ht="71.25" customHeight="1" x14ac:dyDescent="0.35">
      <c r="B63" s="10"/>
      <c r="C63" s="104" t="s">
        <v>159</v>
      </c>
      <c r="D63" s="39" t="s">
        <v>183</v>
      </c>
      <c r="E63" s="50" t="s">
        <v>25</v>
      </c>
      <c r="F63" s="50">
        <v>1</v>
      </c>
      <c r="G63" s="50" t="s">
        <v>21</v>
      </c>
      <c r="H63" s="75" t="s">
        <v>227</v>
      </c>
      <c r="I63" s="36" t="s">
        <v>264</v>
      </c>
      <c r="J63" s="36" t="s">
        <v>240</v>
      </c>
      <c r="K63" s="35"/>
      <c r="L63" s="35"/>
      <c r="M63" s="35"/>
      <c r="N63" s="35">
        <v>1</v>
      </c>
      <c r="O63" s="35"/>
      <c r="P63" s="55"/>
    </row>
    <row r="64" spans="2:16" s="9" customFormat="1" ht="71.25" customHeight="1" x14ac:dyDescent="0.35">
      <c r="B64" s="10"/>
      <c r="C64" s="104" t="s">
        <v>162</v>
      </c>
      <c r="D64" s="39" t="s">
        <v>382</v>
      </c>
      <c r="E64" s="50" t="s">
        <v>25</v>
      </c>
      <c r="F64" s="50">
        <v>1</v>
      </c>
      <c r="G64" s="50" t="s">
        <v>21</v>
      </c>
      <c r="H64" s="75" t="s">
        <v>383</v>
      </c>
      <c r="I64" s="36" t="s">
        <v>409</v>
      </c>
      <c r="J64" s="36" t="s">
        <v>384</v>
      </c>
      <c r="K64" s="35"/>
      <c r="L64" s="35"/>
      <c r="M64" s="35">
        <v>1</v>
      </c>
      <c r="N64" s="35"/>
      <c r="O64" s="35"/>
      <c r="P64" s="55"/>
    </row>
    <row r="65" spans="1:16" s="9" customFormat="1" ht="71.25" customHeight="1" x14ac:dyDescent="0.35">
      <c r="B65" s="10"/>
      <c r="C65" s="104" t="s">
        <v>381</v>
      </c>
      <c r="D65" s="39" t="s">
        <v>184</v>
      </c>
      <c r="E65" s="50" t="s">
        <v>25</v>
      </c>
      <c r="F65" s="50">
        <v>1</v>
      </c>
      <c r="G65" s="50" t="s">
        <v>21</v>
      </c>
      <c r="H65" s="75" t="s">
        <v>228</v>
      </c>
      <c r="I65" s="36" t="s">
        <v>410</v>
      </c>
      <c r="J65" s="36" t="s">
        <v>385</v>
      </c>
      <c r="K65" s="35"/>
      <c r="L65" s="35">
        <v>1</v>
      </c>
      <c r="M65" s="35"/>
      <c r="N65" s="35"/>
      <c r="O65" s="35"/>
      <c r="P65" s="55"/>
    </row>
    <row r="66" spans="1:16" s="9" customFormat="1" ht="69.75" customHeight="1" x14ac:dyDescent="0.35">
      <c r="B66" s="10"/>
      <c r="C66" s="72" t="s">
        <v>54</v>
      </c>
      <c r="D66" s="74" t="s">
        <v>350</v>
      </c>
      <c r="E66" s="26" t="s">
        <v>3</v>
      </c>
      <c r="F66" s="26" t="s">
        <v>175</v>
      </c>
      <c r="G66" s="26" t="s">
        <v>4</v>
      </c>
      <c r="H66" s="26" t="s">
        <v>5</v>
      </c>
      <c r="I66" s="26" t="s">
        <v>6</v>
      </c>
      <c r="J66" s="26" t="s">
        <v>7</v>
      </c>
      <c r="K66" s="26" t="s">
        <v>14</v>
      </c>
      <c r="L66" s="26" t="s">
        <v>15</v>
      </c>
      <c r="M66" s="26" t="s">
        <v>16</v>
      </c>
      <c r="N66" s="26" t="s">
        <v>17</v>
      </c>
      <c r="O66" s="26" t="s">
        <v>123</v>
      </c>
      <c r="P66" s="57" t="s">
        <v>124</v>
      </c>
    </row>
    <row r="67" spans="1:16" s="9" customFormat="1" ht="55.5" customHeight="1" x14ac:dyDescent="0.35">
      <c r="B67" s="10"/>
      <c r="C67" s="104" t="s">
        <v>55</v>
      </c>
      <c r="D67" s="42" t="s">
        <v>140</v>
      </c>
      <c r="E67" s="23" t="s">
        <v>25</v>
      </c>
      <c r="F67" s="23">
        <v>1</v>
      </c>
      <c r="G67" s="23" t="s">
        <v>21</v>
      </c>
      <c r="H67" s="23" t="s">
        <v>291</v>
      </c>
      <c r="I67" s="37" t="s">
        <v>189</v>
      </c>
      <c r="J67" s="22" t="s">
        <v>258</v>
      </c>
      <c r="K67" s="20"/>
      <c r="L67" s="20"/>
      <c r="M67" s="20"/>
      <c r="N67" s="20">
        <v>1</v>
      </c>
      <c r="O67" s="20" t="s">
        <v>125</v>
      </c>
      <c r="P67" s="56" t="s">
        <v>27</v>
      </c>
    </row>
    <row r="68" spans="1:16" s="9" customFormat="1" ht="50.1" customHeight="1" x14ac:dyDescent="0.35">
      <c r="B68" s="10"/>
      <c r="C68" s="104" t="s">
        <v>57</v>
      </c>
      <c r="D68" s="42" t="s">
        <v>411</v>
      </c>
      <c r="E68" s="23" t="s">
        <v>25</v>
      </c>
      <c r="F68" s="23">
        <v>1</v>
      </c>
      <c r="G68" s="23" t="s">
        <v>21</v>
      </c>
      <c r="H68" s="23" t="s">
        <v>309</v>
      </c>
      <c r="I68" s="37" t="s">
        <v>189</v>
      </c>
      <c r="J68" s="22" t="s">
        <v>259</v>
      </c>
      <c r="K68" s="20"/>
      <c r="L68" s="20"/>
      <c r="M68" s="20"/>
      <c r="N68" s="20">
        <v>1</v>
      </c>
      <c r="O68" s="20" t="s">
        <v>125</v>
      </c>
      <c r="P68" s="56" t="s">
        <v>27</v>
      </c>
    </row>
    <row r="69" spans="1:16" s="9" customFormat="1" ht="45" customHeight="1" x14ac:dyDescent="0.35">
      <c r="B69" s="10"/>
      <c r="C69" s="104" t="s">
        <v>58</v>
      </c>
      <c r="D69" s="42" t="s">
        <v>126</v>
      </c>
      <c r="E69" s="23" t="s">
        <v>25</v>
      </c>
      <c r="F69" s="23">
        <v>1</v>
      </c>
      <c r="G69" s="23" t="s">
        <v>21</v>
      </c>
      <c r="H69" s="23" t="s">
        <v>322</v>
      </c>
      <c r="I69" s="37" t="s">
        <v>189</v>
      </c>
      <c r="J69" s="22" t="s">
        <v>259</v>
      </c>
      <c r="K69" s="20"/>
      <c r="L69" s="20"/>
      <c r="M69" s="20"/>
      <c r="N69" s="20">
        <v>1</v>
      </c>
      <c r="O69" s="20" t="s">
        <v>125</v>
      </c>
      <c r="P69" s="56" t="s">
        <v>27</v>
      </c>
    </row>
    <row r="70" spans="1:16" s="9" customFormat="1" ht="45" customHeight="1" x14ac:dyDescent="0.35">
      <c r="B70" s="10"/>
      <c r="C70" s="104" t="s">
        <v>59</v>
      </c>
      <c r="D70" s="39" t="s">
        <v>127</v>
      </c>
      <c r="E70" s="23" t="s">
        <v>25</v>
      </c>
      <c r="F70" s="23">
        <v>1</v>
      </c>
      <c r="G70" s="23" t="s">
        <v>21</v>
      </c>
      <c r="H70" s="23" t="s">
        <v>310</v>
      </c>
      <c r="I70" s="37" t="s">
        <v>189</v>
      </c>
      <c r="J70" s="22" t="s">
        <v>259</v>
      </c>
      <c r="K70" s="20"/>
      <c r="L70" s="20"/>
      <c r="M70" s="20"/>
      <c r="N70" s="20">
        <v>1</v>
      </c>
      <c r="O70" s="20" t="s">
        <v>125</v>
      </c>
      <c r="P70" s="56" t="s">
        <v>27</v>
      </c>
    </row>
    <row r="71" spans="1:16" s="9" customFormat="1" ht="45" customHeight="1" x14ac:dyDescent="0.35">
      <c r="B71" s="10"/>
      <c r="C71" s="104" t="s">
        <v>92</v>
      </c>
      <c r="D71" s="39" t="s">
        <v>128</v>
      </c>
      <c r="E71" s="23" t="s">
        <v>25</v>
      </c>
      <c r="F71" s="23">
        <v>1</v>
      </c>
      <c r="G71" s="23" t="s">
        <v>21</v>
      </c>
      <c r="H71" s="23" t="s">
        <v>320</v>
      </c>
      <c r="I71" s="37" t="s">
        <v>189</v>
      </c>
      <c r="J71" s="22" t="s">
        <v>259</v>
      </c>
      <c r="K71" s="20"/>
      <c r="L71" s="20"/>
      <c r="M71" s="20"/>
      <c r="N71" s="20">
        <v>1</v>
      </c>
      <c r="O71" s="20" t="s">
        <v>125</v>
      </c>
      <c r="P71" s="56" t="s">
        <v>27</v>
      </c>
    </row>
    <row r="72" spans="1:16" s="9" customFormat="1" ht="45" customHeight="1" x14ac:dyDescent="0.35">
      <c r="B72" s="10"/>
      <c r="C72" s="104" t="s">
        <v>93</v>
      </c>
      <c r="D72" s="39" t="s">
        <v>129</v>
      </c>
      <c r="E72" s="23" t="s">
        <v>25</v>
      </c>
      <c r="F72" s="23">
        <v>1</v>
      </c>
      <c r="G72" s="23" t="s">
        <v>21</v>
      </c>
      <c r="H72" s="23" t="s">
        <v>311</v>
      </c>
      <c r="I72" s="37" t="s">
        <v>189</v>
      </c>
      <c r="J72" s="22" t="s">
        <v>259</v>
      </c>
      <c r="K72" s="20"/>
      <c r="L72" s="20"/>
      <c r="M72" s="20"/>
      <c r="N72" s="20">
        <v>1</v>
      </c>
      <c r="O72" s="20" t="s">
        <v>125</v>
      </c>
      <c r="P72" s="56" t="s">
        <v>27</v>
      </c>
    </row>
    <row r="73" spans="1:16" s="9" customFormat="1" ht="45" customHeight="1" x14ac:dyDescent="0.35">
      <c r="B73" s="10"/>
      <c r="C73" s="104" t="s">
        <v>94</v>
      </c>
      <c r="D73" s="39" t="s">
        <v>130</v>
      </c>
      <c r="E73" s="23" t="s">
        <v>25</v>
      </c>
      <c r="F73" s="23">
        <v>1</v>
      </c>
      <c r="G73" s="23" t="s">
        <v>21</v>
      </c>
      <c r="H73" s="23" t="s">
        <v>311</v>
      </c>
      <c r="I73" s="37" t="s">
        <v>189</v>
      </c>
      <c r="J73" s="22" t="s">
        <v>259</v>
      </c>
      <c r="K73" s="20"/>
      <c r="L73" s="20"/>
      <c r="M73" s="20"/>
      <c r="N73" s="20">
        <v>1</v>
      </c>
      <c r="O73" s="20" t="s">
        <v>125</v>
      </c>
      <c r="P73" s="56" t="s">
        <v>27</v>
      </c>
    </row>
    <row r="74" spans="1:16" s="9" customFormat="1" ht="100.5" customHeight="1" x14ac:dyDescent="0.35">
      <c r="B74" s="10"/>
      <c r="C74" s="104" t="s">
        <v>95</v>
      </c>
      <c r="D74" s="39" t="s">
        <v>242</v>
      </c>
      <c r="E74" s="23" t="s">
        <v>25</v>
      </c>
      <c r="F74" s="23">
        <v>1</v>
      </c>
      <c r="G74" s="23" t="s">
        <v>21</v>
      </c>
      <c r="H74" s="23" t="s">
        <v>321</v>
      </c>
      <c r="I74" s="37" t="s">
        <v>231</v>
      </c>
      <c r="J74" s="22" t="s">
        <v>327</v>
      </c>
      <c r="K74" s="20"/>
      <c r="L74" s="20">
        <v>1</v>
      </c>
      <c r="M74" s="20"/>
      <c r="N74" s="20"/>
      <c r="O74" s="20" t="s">
        <v>125</v>
      </c>
      <c r="P74" s="56" t="s">
        <v>27</v>
      </c>
    </row>
    <row r="75" spans="1:16" s="9" customFormat="1" ht="65.099999999999994" customHeight="1" x14ac:dyDescent="0.35">
      <c r="B75" s="10"/>
      <c r="C75" s="72" t="s">
        <v>91</v>
      </c>
      <c r="D75" s="121" t="s">
        <v>351</v>
      </c>
      <c r="E75" s="26" t="s">
        <v>3</v>
      </c>
      <c r="F75" s="26" t="s">
        <v>344</v>
      </c>
      <c r="G75" s="26" t="s">
        <v>4</v>
      </c>
      <c r="H75" s="26" t="s">
        <v>5</v>
      </c>
      <c r="I75" s="26" t="s">
        <v>6</v>
      </c>
      <c r="J75" s="26" t="s">
        <v>7</v>
      </c>
      <c r="K75" s="26" t="s">
        <v>14</v>
      </c>
      <c r="L75" s="26" t="s">
        <v>15</v>
      </c>
      <c r="M75" s="26" t="s">
        <v>16</v>
      </c>
      <c r="N75" s="26" t="s">
        <v>17</v>
      </c>
      <c r="O75" s="26" t="s">
        <v>123</v>
      </c>
      <c r="P75" s="57" t="s">
        <v>124</v>
      </c>
    </row>
    <row r="76" spans="1:16" s="9" customFormat="1" ht="66.75" customHeight="1" x14ac:dyDescent="0.35">
      <c r="B76" s="10"/>
      <c r="C76" s="106" t="s">
        <v>105</v>
      </c>
      <c r="D76" s="41" t="s">
        <v>335</v>
      </c>
      <c r="E76" s="25" t="s">
        <v>56</v>
      </c>
      <c r="F76" s="18">
        <v>1</v>
      </c>
      <c r="G76" s="18" t="s">
        <v>195</v>
      </c>
      <c r="H76" s="43" t="s">
        <v>174</v>
      </c>
      <c r="I76" s="22" t="s">
        <v>56</v>
      </c>
      <c r="J76" s="22" t="s">
        <v>235</v>
      </c>
      <c r="K76" s="20" t="s">
        <v>29</v>
      </c>
      <c r="L76" s="20"/>
      <c r="M76" s="20"/>
      <c r="N76" s="20">
        <v>1</v>
      </c>
      <c r="O76" s="20"/>
      <c r="P76" s="56" t="s">
        <v>27</v>
      </c>
    </row>
    <row r="77" spans="1:16" s="9" customFormat="1" ht="86.25" customHeight="1" x14ac:dyDescent="0.35">
      <c r="B77" s="10"/>
      <c r="C77" s="106" t="s">
        <v>106</v>
      </c>
      <c r="D77" s="38" t="s">
        <v>293</v>
      </c>
      <c r="E77" s="25" t="s">
        <v>56</v>
      </c>
      <c r="F77" s="18">
        <v>1</v>
      </c>
      <c r="G77" s="18" t="s">
        <v>43</v>
      </c>
      <c r="H77" s="43" t="s">
        <v>292</v>
      </c>
      <c r="I77" s="22" t="s">
        <v>56</v>
      </c>
      <c r="J77" s="22" t="s">
        <v>235</v>
      </c>
      <c r="K77" s="20"/>
      <c r="L77" s="20"/>
      <c r="M77" s="20">
        <v>1</v>
      </c>
      <c r="N77" s="20"/>
      <c r="O77" s="20"/>
      <c r="P77" s="56" t="s">
        <v>27</v>
      </c>
    </row>
    <row r="78" spans="1:16" s="9" customFormat="1" ht="72" customHeight="1" x14ac:dyDescent="0.35">
      <c r="B78" s="10"/>
      <c r="C78" s="106" t="s">
        <v>97</v>
      </c>
      <c r="D78" s="38" t="s">
        <v>294</v>
      </c>
      <c r="E78" s="25" t="s">
        <v>56</v>
      </c>
      <c r="F78" s="18">
        <v>1</v>
      </c>
      <c r="G78" s="18" t="s">
        <v>43</v>
      </c>
      <c r="H78" s="43" t="s">
        <v>295</v>
      </c>
      <c r="I78" s="22" t="s">
        <v>56</v>
      </c>
      <c r="J78" s="22" t="s">
        <v>235</v>
      </c>
      <c r="K78" s="20"/>
      <c r="L78" s="20"/>
      <c r="M78" s="20"/>
      <c r="N78" s="20">
        <v>1</v>
      </c>
      <c r="O78" s="20"/>
      <c r="P78" s="56" t="s">
        <v>27</v>
      </c>
    </row>
    <row r="79" spans="1:16" s="9" customFormat="1" ht="48.75" customHeight="1" x14ac:dyDescent="0.35">
      <c r="A79" s="9">
        <v>7</v>
      </c>
      <c r="B79" s="10"/>
      <c r="C79" s="106" t="s">
        <v>121</v>
      </c>
      <c r="D79" s="40" t="s">
        <v>72</v>
      </c>
      <c r="E79" s="25" t="s">
        <v>60</v>
      </c>
      <c r="F79" s="18">
        <v>4</v>
      </c>
      <c r="G79" s="18" t="s">
        <v>43</v>
      </c>
      <c r="H79" s="43" t="s">
        <v>174</v>
      </c>
      <c r="I79" s="22" t="s">
        <v>60</v>
      </c>
      <c r="J79" s="22" t="s">
        <v>235</v>
      </c>
      <c r="K79" s="20"/>
      <c r="L79" s="20"/>
      <c r="M79" s="20"/>
      <c r="N79" s="20">
        <v>4</v>
      </c>
      <c r="O79" s="20"/>
      <c r="P79" s="56" t="s">
        <v>84</v>
      </c>
    </row>
    <row r="80" spans="1:16" s="9" customFormat="1" ht="70.5" customHeight="1" x14ac:dyDescent="0.35">
      <c r="B80" s="10"/>
      <c r="C80" s="72" t="s">
        <v>61</v>
      </c>
      <c r="D80" s="73" t="s">
        <v>352</v>
      </c>
      <c r="E80" s="26" t="s">
        <v>3</v>
      </c>
      <c r="F80" s="26" t="s">
        <v>303</v>
      </c>
      <c r="G80" s="26" t="s">
        <v>4</v>
      </c>
      <c r="H80" s="26" t="s">
        <v>5</v>
      </c>
      <c r="I80" s="26" t="s">
        <v>6</v>
      </c>
      <c r="J80" s="26" t="s">
        <v>7</v>
      </c>
      <c r="K80" s="26" t="s">
        <v>14</v>
      </c>
      <c r="L80" s="26" t="s">
        <v>15</v>
      </c>
      <c r="M80" s="26" t="s">
        <v>16</v>
      </c>
      <c r="N80" s="26" t="s">
        <v>17</v>
      </c>
      <c r="O80" s="26" t="s">
        <v>123</v>
      </c>
      <c r="P80" s="57" t="s">
        <v>124</v>
      </c>
    </row>
    <row r="81" spans="2:16" s="9" customFormat="1" ht="102.75" customHeight="1" x14ac:dyDescent="0.35">
      <c r="B81" s="10"/>
      <c r="C81" s="106" t="s">
        <v>62</v>
      </c>
      <c r="D81" s="38" t="s">
        <v>397</v>
      </c>
      <c r="E81" s="18" t="s">
        <v>25</v>
      </c>
      <c r="F81" s="18">
        <v>1</v>
      </c>
      <c r="G81" s="23" t="s">
        <v>226</v>
      </c>
      <c r="H81" s="23" t="s">
        <v>398</v>
      </c>
      <c r="I81" s="22" t="s">
        <v>327</v>
      </c>
      <c r="J81" s="22" t="s">
        <v>239</v>
      </c>
      <c r="K81" s="20"/>
      <c r="L81" s="20"/>
      <c r="M81" s="20">
        <v>1</v>
      </c>
      <c r="N81" s="20"/>
      <c r="O81" s="20" t="s">
        <v>253</v>
      </c>
      <c r="P81" s="56" t="s">
        <v>143</v>
      </c>
    </row>
    <row r="82" spans="2:16" s="9" customFormat="1" ht="93" customHeight="1" x14ac:dyDescent="0.35">
      <c r="B82" s="10"/>
      <c r="C82" s="119" t="s">
        <v>63</v>
      </c>
      <c r="D82" s="21" t="s">
        <v>64</v>
      </c>
      <c r="E82" s="19" t="s">
        <v>71</v>
      </c>
      <c r="F82" s="19">
        <v>1</v>
      </c>
      <c r="G82" s="19" t="s">
        <v>80</v>
      </c>
      <c r="H82" s="24" t="s">
        <v>296</v>
      </c>
      <c r="I82" s="22" t="s">
        <v>229</v>
      </c>
      <c r="J82" s="22" t="s">
        <v>258</v>
      </c>
      <c r="K82" s="20"/>
      <c r="L82" s="20"/>
      <c r="M82" s="20"/>
      <c r="N82" s="20">
        <v>1</v>
      </c>
      <c r="O82" s="20"/>
      <c r="P82" s="56" t="s">
        <v>90</v>
      </c>
    </row>
    <row r="83" spans="2:16" s="9" customFormat="1" ht="92.25" customHeight="1" x14ac:dyDescent="0.35">
      <c r="B83" s="10"/>
      <c r="C83" s="119" t="s">
        <v>136</v>
      </c>
      <c r="D83" s="21" t="s">
        <v>337</v>
      </c>
      <c r="E83" s="19" t="s">
        <v>152</v>
      </c>
      <c r="F83" s="19">
        <v>1</v>
      </c>
      <c r="G83" s="19" t="s">
        <v>261</v>
      </c>
      <c r="H83" s="24" t="s">
        <v>260</v>
      </c>
      <c r="I83" s="22" t="s">
        <v>231</v>
      </c>
      <c r="J83" s="22" t="s">
        <v>327</v>
      </c>
      <c r="K83" s="20"/>
      <c r="L83" s="20"/>
      <c r="M83" s="20">
        <v>1</v>
      </c>
      <c r="N83" s="20"/>
      <c r="O83" s="20" t="s">
        <v>153</v>
      </c>
      <c r="P83" s="56" t="s">
        <v>143</v>
      </c>
    </row>
    <row r="84" spans="2:16" s="9" customFormat="1" ht="117" customHeight="1" x14ac:dyDescent="0.35">
      <c r="B84" s="10"/>
      <c r="C84" s="119" t="s">
        <v>79</v>
      </c>
      <c r="D84" s="21" t="s">
        <v>262</v>
      </c>
      <c r="E84" s="18" t="s">
        <v>25</v>
      </c>
      <c r="F84" s="19">
        <v>1</v>
      </c>
      <c r="G84" s="19" t="s">
        <v>119</v>
      </c>
      <c r="H84" s="44" t="s">
        <v>266</v>
      </c>
      <c r="I84" s="22" t="s">
        <v>297</v>
      </c>
      <c r="J84" s="22" t="s">
        <v>298</v>
      </c>
      <c r="K84" s="20"/>
      <c r="L84" s="20">
        <v>1</v>
      </c>
      <c r="M84" s="20"/>
      <c r="N84" s="20"/>
      <c r="O84" s="20"/>
      <c r="P84" s="56" t="s">
        <v>176</v>
      </c>
    </row>
    <row r="85" spans="2:16" s="9" customFormat="1" ht="119.25" customHeight="1" x14ac:dyDescent="0.35">
      <c r="B85" s="10"/>
      <c r="C85" s="119" t="s">
        <v>144</v>
      </c>
      <c r="D85" s="21" t="s">
        <v>412</v>
      </c>
      <c r="E85" s="18" t="s">
        <v>25</v>
      </c>
      <c r="F85" s="19">
        <v>1</v>
      </c>
      <c r="G85" s="19" t="s">
        <v>119</v>
      </c>
      <c r="H85" s="44" t="s">
        <v>148</v>
      </c>
      <c r="I85" s="22" t="s">
        <v>299</v>
      </c>
      <c r="J85" s="22" t="s">
        <v>300</v>
      </c>
      <c r="K85" s="20"/>
      <c r="L85" s="20">
        <v>1</v>
      </c>
      <c r="M85" s="20"/>
      <c r="N85" s="20"/>
      <c r="O85" s="20"/>
      <c r="P85" s="56" t="s">
        <v>176</v>
      </c>
    </row>
    <row r="86" spans="2:16" s="9" customFormat="1" ht="105" customHeight="1" thickBot="1" x14ac:dyDescent="0.4">
      <c r="B86" s="10"/>
      <c r="C86" s="120" t="s">
        <v>151</v>
      </c>
      <c r="D86" s="100" t="s">
        <v>263</v>
      </c>
      <c r="E86" s="101" t="s">
        <v>25</v>
      </c>
      <c r="F86" s="101">
        <v>1</v>
      </c>
      <c r="G86" s="19" t="s">
        <v>119</v>
      </c>
      <c r="H86" s="44" t="s">
        <v>148</v>
      </c>
      <c r="I86" s="22" t="s">
        <v>301</v>
      </c>
      <c r="J86" s="22" t="s">
        <v>302</v>
      </c>
      <c r="K86" s="20"/>
      <c r="L86" s="20"/>
      <c r="M86" s="20">
        <v>1</v>
      </c>
      <c r="N86" s="20"/>
      <c r="O86" s="20"/>
      <c r="P86" s="56" t="s">
        <v>176</v>
      </c>
    </row>
    <row r="87" spans="2:16" ht="39.950000000000003" customHeight="1" thickBot="1" x14ac:dyDescent="0.4">
      <c r="C87" s="150" t="s">
        <v>65</v>
      </c>
      <c r="D87" s="151"/>
      <c r="E87" s="102"/>
      <c r="F87" s="103">
        <f>SUM(F9:F86)</f>
        <v>104</v>
      </c>
      <c r="G87" s="59"/>
      <c r="H87" s="60"/>
      <c r="I87" s="60"/>
      <c r="J87" s="59"/>
      <c r="K87" s="67">
        <f>SUM(K9:K86)</f>
        <v>14</v>
      </c>
      <c r="L87" s="67">
        <f>SUM(L9:L86)</f>
        <v>31</v>
      </c>
      <c r="M87" s="67">
        <f>SUM(M9:M86)</f>
        <v>27</v>
      </c>
      <c r="N87" s="67">
        <f>SUM(N9:N86)</f>
        <v>32</v>
      </c>
      <c r="O87" s="66"/>
      <c r="P87" s="68">
        <f>SUM(K87:N87)</f>
        <v>104</v>
      </c>
    </row>
    <row r="88" spans="2:16" ht="22.5" customHeight="1" x14ac:dyDescent="0.35">
      <c r="C88" s="27"/>
      <c r="D88" s="29" t="s">
        <v>66</v>
      </c>
      <c r="E88" s="30"/>
      <c r="F88" s="28"/>
      <c r="G88" s="28"/>
      <c r="H88" s="31"/>
      <c r="I88" s="31"/>
      <c r="J88" s="28"/>
      <c r="K88" s="32">
        <f>K87/$P$87*100</f>
        <v>13.461538461538462</v>
      </c>
      <c r="L88" s="32">
        <f>L87/$P$87*100</f>
        <v>29.807692307692307</v>
      </c>
      <c r="M88" s="32">
        <f>M87/$P$87*100</f>
        <v>25.961538461538463</v>
      </c>
      <c r="N88" s="32">
        <f>N87/$P$87*100</f>
        <v>30.76923076923077</v>
      </c>
      <c r="O88" s="32"/>
      <c r="P88" s="33">
        <f>SUM(K88:N88)</f>
        <v>100</v>
      </c>
    </row>
    <row r="89" spans="2:16" x14ac:dyDescent="0.35">
      <c r="C89" s="27"/>
      <c r="D89" s="29" t="s">
        <v>67</v>
      </c>
      <c r="E89" s="30"/>
      <c r="F89" s="28"/>
      <c r="G89" s="28"/>
      <c r="H89" s="31"/>
      <c r="I89" s="31"/>
      <c r="J89" s="28"/>
      <c r="K89" s="32">
        <f>K88</f>
        <v>13.461538461538462</v>
      </c>
      <c r="L89" s="32">
        <f>K88+L88</f>
        <v>43.269230769230766</v>
      </c>
      <c r="M89" s="32">
        <f>K88+L88+M88</f>
        <v>69.230769230769226</v>
      </c>
      <c r="N89" s="32">
        <f>M89+N88</f>
        <v>100</v>
      </c>
      <c r="O89" s="32"/>
      <c r="P89" s="34"/>
    </row>
    <row r="90" spans="2:16" ht="51.75" customHeight="1" x14ac:dyDescent="0.35"/>
    <row r="91" spans="2:16" ht="49.5" customHeight="1" x14ac:dyDescent="0.35">
      <c r="C91" s="146" t="s">
        <v>103</v>
      </c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</row>
    <row r="92" spans="2:16" ht="49.5" customHeight="1" x14ac:dyDescent="0.35">
      <c r="C92" s="77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</row>
    <row r="93" spans="2:16" ht="31.5" customHeight="1" x14ac:dyDescent="0.35"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</row>
    <row r="94" spans="2:16" ht="31.5" customHeight="1" x14ac:dyDescent="0.35">
      <c r="C94" s="77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</row>
    <row r="95" spans="2:16" ht="31.5" customHeight="1" x14ac:dyDescent="0.35">
      <c r="C95" s="77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</row>
    <row r="96" spans="2:16" ht="21.95" customHeight="1" x14ac:dyDescent="0.35"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</row>
    <row r="97" spans="2:16" ht="28.5" customHeight="1" x14ac:dyDescent="0.4">
      <c r="B97" s="95"/>
      <c r="C97" s="96"/>
      <c r="D97" s="93" t="s">
        <v>100</v>
      </c>
      <c r="E97" s="148" t="s">
        <v>101</v>
      </c>
      <c r="F97" s="148"/>
      <c r="G97" s="148"/>
      <c r="H97" s="148" t="s">
        <v>102</v>
      </c>
      <c r="I97" s="148"/>
      <c r="J97" s="152" t="s">
        <v>304</v>
      </c>
      <c r="K97" s="152"/>
      <c r="L97" s="152"/>
      <c r="M97" s="152"/>
      <c r="N97" s="152"/>
    </row>
    <row r="98" spans="2:16" ht="28.5" customHeight="1" x14ac:dyDescent="0.4">
      <c r="B98" s="95"/>
      <c r="C98" s="96"/>
      <c r="D98" s="94" t="s">
        <v>81</v>
      </c>
      <c r="E98" s="149" t="s">
        <v>68</v>
      </c>
      <c r="F98" s="149"/>
      <c r="G98" s="149"/>
      <c r="H98" s="149" t="s">
        <v>69</v>
      </c>
      <c r="I98" s="149"/>
      <c r="J98" s="153" t="s">
        <v>306</v>
      </c>
      <c r="K98" s="153"/>
      <c r="L98" s="153"/>
      <c r="M98" s="153"/>
    </row>
    <row r="99" spans="2:16" ht="28.5" x14ac:dyDescent="0.45">
      <c r="D99" s="82"/>
      <c r="E99" s="83"/>
      <c r="F99" s="84"/>
      <c r="G99" s="84"/>
      <c r="H99" s="85"/>
      <c r="I99" s="85"/>
      <c r="J99" s="84"/>
      <c r="K99" s="80"/>
      <c r="L99" s="80"/>
      <c r="M99" s="80"/>
    </row>
    <row r="100" spans="2:16" ht="28.5" x14ac:dyDescent="0.45">
      <c r="C100" s="78"/>
      <c r="D100" s="82"/>
      <c r="E100" s="83"/>
      <c r="F100" s="84"/>
      <c r="G100" s="84"/>
      <c r="H100" s="85"/>
      <c r="I100" s="85"/>
      <c r="J100" s="84"/>
      <c r="K100" s="80"/>
      <c r="L100" s="80"/>
      <c r="M100" s="80"/>
      <c r="N100" s="76"/>
      <c r="O100" s="76"/>
      <c r="P100" s="76"/>
    </row>
    <row r="101" spans="2:16" ht="28.5" x14ac:dyDescent="0.45">
      <c r="D101" s="82"/>
      <c r="E101" s="83"/>
      <c r="F101" s="84"/>
      <c r="G101" s="84"/>
      <c r="H101" s="85"/>
      <c r="I101" s="85"/>
      <c r="J101" s="84"/>
      <c r="K101" s="80"/>
      <c r="L101" s="80"/>
      <c r="M101" s="80"/>
    </row>
    <row r="102" spans="2:16" ht="28.5" x14ac:dyDescent="0.45">
      <c r="B102" s="16"/>
      <c r="C102" s="16"/>
      <c r="D102" s="79"/>
      <c r="E102" s="86"/>
      <c r="F102" s="86"/>
      <c r="G102" s="154" t="s">
        <v>132</v>
      </c>
      <c r="H102" s="154"/>
      <c r="I102" s="87"/>
      <c r="J102" s="156"/>
      <c r="K102" s="156"/>
      <c r="L102" s="156"/>
      <c r="M102" s="88"/>
      <c r="N102" s="16"/>
      <c r="O102" s="16"/>
      <c r="P102" s="16"/>
    </row>
    <row r="103" spans="2:16" ht="21.75" customHeight="1" x14ac:dyDescent="0.45">
      <c r="B103" s="17"/>
      <c r="C103" s="17"/>
      <c r="D103" s="81"/>
      <c r="E103" s="89"/>
      <c r="F103" s="89"/>
      <c r="G103" s="154"/>
      <c r="H103" s="154"/>
      <c r="I103" s="122"/>
      <c r="J103" s="90"/>
      <c r="K103" s="88"/>
      <c r="L103" s="88"/>
      <c r="M103" s="91"/>
      <c r="N103" s="145"/>
      <c r="O103" s="145"/>
      <c r="P103" s="65"/>
    </row>
    <row r="104" spans="2:16" ht="28.5" x14ac:dyDescent="0.45">
      <c r="D104" s="82"/>
      <c r="E104" s="92"/>
      <c r="F104" s="92"/>
      <c r="G104" s="153" t="s">
        <v>133</v>
      </c>
      <c r="H104" s="153"/>
      <c r="I104" s="123"/>
      <c r="J104" s="91"/>
      <c r="K104" s="80"/>
      <c r="L104" s="80"/>
      <c r="M104" s="80"/>
    </row>
    <row r="105" spans="2:16" ht="28.5" x14ac:dyDescent="0.45">
      <c r="D105" s="82"/>
      <c r="E105" s="92"/>
      <c r="F105" s="92"/>
      <c r="G105" s="80"/>
      <c r="H105" s="80"/>
      <c r="I105" s="80"/>
      <c r="J105" s="80"/>
      <c r="K105" s="80"/>
      <c r="L105" s="80"/>
      <c r="M105" s="80"/>
    </row>
    <row r="106" spans="2:16" ht="28.5" x14ac:dyDescent="0.45">
      <c r="C106" s="78"/>
      <c r="D106" s="82"/>
      <c r="E106" s="92"/>
      <c r="F106" s="92"/>
      <c r="G106" s="80"/>
      <c r="H106" s="80"/>
      <c r="I106" s="80"/>
      <c r="J106" s="80"/>
      <c r="K106" s="80"/>
      <c r="L106" s="80"/>
      <c r="M106" s="80"/>
      <c r="N106" s="76"/>
      <c r="O106" s="76"/>
      <c r="P106" s="76"/>
    </row>
    <row r="107" spans="2:16" ht="28.5" x14ac:dyDescent="0.45">
      <c r="C107" s="78"/>
      <c r="D107" s="82"/>
      <c r="E107" s="92"/>
      <c r="F107" s="92"/>
      <c r="G107" s="80"/>
      <c r="H107" s="80"/>
      <c r="I107" s="80"/>
      <c r="J107" s="80"/>
      <c r="K107" s="80"/>
      <c r="L107" s="80"/>
      <c r="M107" s="80"/>
      <c r="N107" s="76"/>
      <c r="O107" s="76"/>
      <c r="P107" s="76"/>
    </row>
    <row r="108" spans="2:16" ht="28.5" x14ac:dyDescent="0.45">
      <c r="D108" s="82"/>
      <c r="E108" s="80"/>
      <c r="F108" s="80"/>
      <c r="G108" s="80"/>
      <c r="H108" s="80"/>
      <c r="I108" s="91"/>
      <c r="J108" s="91"/>
      <c r="K108" s="80"/>
      <c r="L108" s="80"/>
      <c r="M108" s="80"/>
    </row>
    <row r="109" spans="2:16" ht="28.5" x14ac:dyDescent="0.45">
      <c r="D109" s="82"/>
      <c r="E109" s="83"/>
      <c r="F109" s="84"/>
      <c r="G109" s="84"/>
      <c r="H109" s="85"/>
      <c r="I109" s="85"/>
      <c r="J109" s="84"/>
      <c r="K109" s="80"/>
      <c r="L109" s="80"/>
      <c r="M109" s="80"/>
    </row>
    <row r="110" spans="2:16" ht="28.5" x14ac:dyDescent="0.4">
      <c r="D110" s="82"/>
      <c r="E110" s="148" t="s">
        <v>104</v>
      </c>
      <c r="F110" s="148"/>
      <c r="G110" s="148"/>
      <c r="H110" s="97"/>
      <c r="I110" s="97"/>
      <c r="J110" s="148" t="s">
        <v>345</v>
      </c>
      <c r="K110" s="148"/>
      <c r="L110" s="148"/>
      <c r="M110" s="148"/>
      <c r="N110" s="98"/>
    </row>
    <row r="111" spans="2:16" ht="28.5" x14ac:dyDescent="0.4">
      <c r="D111" s="82"/>
      <c r="E111" s="155" t="s">
        <v>86</v>
      </c>
      <c r="F111" s="155"/>
      <c r="G111" s="155"/>
      <c r="H111" s="99"/>
      <c r="I111" s="99"/>
      <c r="J111" s="155" t="s">
        <v>305</v>
      </c>
      <c r="K111" s="155"/>
      <c r="L111" s="155"/>
      <c r="M111" s="155"/>
      <c r="N111" s="98"/>
    </row>
    <row r="118" ht="103.5" customHeight="1" x14ac:dyDescent="0.35"/>
    <row r="119" ht="103.5" customHeight="1" x14ac:dyDescent="0.35"/>
    <row r="120" ht="97.5" customHeight="1" x14ac:dyDescent="0.35"/>
  </sheetData>
  <mergeCells count="33">
    <mergeCell ref="E110:G110"/>
    <mergeCell ref="J110:M110"/>
    <mergeCell ref="E111:G111"/>
    <mergeCell ref="J111:M111"/>
    <mergeCell ref="J102:L102"/>
    <mergeCell ref="G104:H104"/>
    <mergeCell ref="N7:N8"/>
    <mergeCell ref="N103:O103"/>
    <mergeCell ref="C91:P91"/>
    <mergeCell ref="E97:G97"/>
    <mergeCell ref="H97:I97"/>
    <mergeCell ref="E98:G98"/>
    <mergeCell ref="H98:I98"/>
    <mergeCell ref="C87:D87"/>
    <mergeCell ref="J97:N97"/>
    <mergeCell ref="J98:M98"/>
    <mergeCell ref="G102:H103"/>
    <mergeCell ref="C2:P2"/>
    <mergeCell ref="C3:E3"/>
    <mergeCell ref="K4:N5"/>
    <mergeCell ref="C6:C7"/>
    <mergeCell ref="D6:D7"/>
    <mergeCell ref="E6:E8"/>
    <mergeCell ref="F6:F8"/>
    <mergeCell ref="G6:G8"/>
    <mergeCell ref="H6:H8"/>
    <mergeCell ref="I6:I8"/>
    <mergeCell ref="J6:J8"/>
    <mergeCell ref="O6:O8"/>
    <mergeCell ref="P6:P8"/>
    <mergeCell ref="K7:K8"/>
    <mergeCell ref="L7:L8"/>
    <mergeCell ref="M7:M8"/>
  </mergeCells>
  <printOptions verticalCentered="1"/>
  <pageMargins left="0.59055118110236227" right="0.23622047244094491" top="0" bottom="0.74803149606299213" header="0.31496062992125984" footer="0.31496062992125984"/>
  <pageSetup paperSize="14" scale="28" fitToHeight="0" orientation="landscape" r:id="rId1"/>
  <rowBreaks count="3" manualBreakCount="3">
    <brk id="19" max="15" man="1"/>
    <brk id="65" max="15" man="1"/>
    <brk id="81" max="15" man="1"/>
  </rowBreaks>
  <colBreaks count="1" manualBreakCount="1">
    <brk id="16" max="1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Acción 2018</vt:lpstr>
      <vt:lpstr>'Plan de Acción 2018'!Área_de_impresión</vt:lpstr>
      <vt:lpstr>'Plan de Acción 2018'!Títulos_a_imprimir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Gonzalez</dc:creator>
  <cp:lastModifiedBy>Diego Tovar</cp:lastModifiedBy>
  <cp:lastPrinted>2018-02-02T13:39:46Z</cp:lastPrinted>
  <dcterms:created xsi:type="dcterms:W3CDTF">2013-04-03T13:34:03Z</dcterms:created>
  <dcterms:modified xsi:type="dcterms:W3CDTF">2018-05-17T13:19:47Z</dcterms:modified>
</cp:coreProperties>
</file>